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5EBF2F07-0012-47D1-A449-1A5B61AB9AF5}" xr6:coauthVersionLast="47" xr6:coauthVersionMax="47" xr10:uidLastSave="{00000000-0000-0000-0000-000000000000}"/>
  <bookViews>
    <workbookView xWindow="-110" yWindow="-110" windowWidth="19420" windowHeight="10300" activeTab="7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</sheets>
  <calcPr calcId="191029"/>
</workbook>
</file>

<file path=xl/calcChain.xml><?xml version="1.0" encoding="utf-8"?>
<calcChain xmlns="http://schemas.openxmlformats.org/spreadsheetml/2006/main">
  <c r="F348" i="2" l="1"/>
  <c r="C69" i="15"/>
  <c r="C56" i="15"/>
  <c r="C34" i="15"/>
  <c r="C1" i="15" s="1"/>
  <c r="C11" i="15"/>
  <c r="C85" i="14"/>
  <c r="C74" i="14"/>
  <c r="C62" i="14"/>
  <c r="C61" i="14"/>
  <c r="C60" i="14"/>
  <c r="C59" i="14"/>
  <c r="C58" i="14"/>
  <c r="C63" i="14" s="1"/>
  <c r="C50" i="14"/>
  <c r="C38" i="14"/>
  <c r="C8" i="14"/>
  <c r="C121" i="12"/>
  <c r="C95" i="12"/>
  <c r="C85" i="12"/>
  <c r="C69" i="12"/>
  <c r="C58" i="12"/>
  <c r="C47" i="12"/>
  <c r="C34" i="12"/>
  <c r="C23" i="12"/>
  <c r="C11" i="12"/>
  <c r="C1" i="12"/>
  <c r="C37" i="11"/>
  <c r="C12" i="11"/>
  <c r="C1" i="11"/>
  <c r="C71" i="10"/>
  <c r="C56" i="10"/>
  <c r="C43" i="10"/>
  <c r="C34" i="10"/>
  <c r="C26" i="10"/>
  <c r="C13" i="10"/>
  <c r="C12" i="10"/>
  <c r="C120" i="9"/>
  <c r="C97" i="9"/>
  <c r="C87" i="9"/>
  <c r="C78" i="9"/>
  <c r="C71" i="9"/>
  <c r="C50" i="9"/>
  <c r="C39" i="9"/>
  <c r="C24" i="9"/>
  <c r="G114" i="8"/>
  <c r="G93" i="8"/>
  <c r="G68" i="8"/>
  <c r="G49" i="8"/>
  <c r="G22" i="8"/>
  <c r="F373" i="7"/>
  <c r="F306" i="7"/>
  <c r="F277" i="7"/>
  <c r="F253" i="7"/>
  <c r="F232" i="7"/>
  <c r="F201" i="7"/>
  <c r="G176" i="7"/>
  <c r="G150" i="7"/>
  <c r="G132" i="7"/>
  <c r="G110" i="7"/>
  <c r="G99" i="7"/>
  <c r="G51" i="7"/>
  <c r="G37" i="7"/>
  <c r="F19" i="7"/>
  <c r="F326" i="5"/>
  <c r="F301" i="5"/>
  <c r="F280" i="5"/>
  <c r="F260" i="5"/>
  <c r="F237" i="5"/>
  <c r="F215" i="5"/>
  <c r="F189" i="5"/>
  <c r="F157" i="5"/>
  <c r="F133" i="5"/>
  <c r="F113" i="5"/>
  <c r="G92" i="5"/>
  <c r="G68" i="5"/>
  <c r="G57" i="5"/>
  <c r="F17" i="5"/>
  <c r="F64" i="4"/>
  <c r="F40" i="4"/>
  <c r="G21" i="4"/>
  <c r="F77" i="3"/>
  <c r="F46" i="3"/>
  <c r="F19" i="3"/>
  <c r="F328" i="2"/>
  <c r="F306" i="2"/>
  <c r="F287" i="2"/>
  <c r="F232" i="2"/>
  <c r="F211" i="2"/>
  <c r="F191" i="2"/>
  <c r="F172" i="2"/>
  <c r="F149" i="2"/>
  <c r="F118" i="2"/>
  <c r="G100" i="2"/>
  <c r="F74" i="2"/>
  <c r="F52" i="2"/>
  <c r="F22" i="2"/>
  <c r="D1" i="9" l="1"/>
  <c r="C14" i="10"/>
  <c r="C1" i="10" s="1"/>
  <c r="C1" i="14"/>
</calcChain>
</file>

<file path=xl/sharedStrings.xml><?xml version="1.0" encoding="utf-8"?>
<sst xmlns="http://schemas.openxmlformats.org/spreadsheetml/2006/main" count="4335" uniqueCount="1128">
  <si>
    <t>Banwarilal Bhalotia College, Asansol</t>
  </si>
  <si>
    <t>01.04.2021 To 31.03.2022</t>
  </si>
  <si>
    <t>LAB Expenses[criteria 1]</t>
  </si>
  <si>
    <t>Sl. No.</t>
  </si>
  <si>
    <t xml:space="preserve">Period </t>
  </si>
  <si>
    <t>Particular</t>
  </si>
  <si>
    <t>Cheque No</t>
  </si>
  <si>
    <t>Date</t>
  </si>
  <si>
    <t>Amount Rs</t>
  </si>
  <si>
    <t>Remarks</t>
  </si>
  <si>
    <t>01.04.2021 to 30.04.2021</t>
  </si>
  <si>
    <t>01.05.2021 to 31.05.2021</t>
  </si>
  <si>
    <t>01.06.2021 to 30.06.2021</t>
  </si>
  <si>
    <t>01.07.2021 to 31.07.2021</t>
  </si>
  <si>
    <t>01.08.2021 to 31.08.2021</t>
  </si>
  <si>
    <t>01.09.2021 to 30.09.2021</t>
  </si>
  <si>
    <t>01.10.2021 to 30.10.2021</t>
  </si>
  <si>
    <t>01.11.2021 to 30.11.2021</t>
  </si>
  <si>
    <t>lab Expenses 
(specimen purchase)</t>
  </si>
  <si>
    <t>30.11.2021</t>
  </si>
  <si>
    <t>Zoology Dept</t>
  </si>
  <si>
    <t>lab Expenses</t>
  </si>
  <si>
    <t>29.11.2021</t>
  </si>
  <si>
    <t>Physic</t>
  </si>
  <si>
    <t>Hindi shift Geography</t>
  </si>
  <si>
    <t>01.12.2021 to 31.12.2021</t>
  </si>
  <si>
    <t>01.01.22 to31.01.2022</t>
  </si>
  <si>
    <t>01.02.2022 to 28.02.2022</t>
  </si>
  <si>
    <t>01.03.2022 to 31.03.2022</t>
  </si>
  <si>
    <t>7.3.2022</t>
  </si>
  <si>
    <t>Chemistry</t>
  </si>
  <si>
    <t>Microbiology</t>
  </si>
  <si>
    <t>Total</t>
  </si>
  <si>
    <t>ok</t>
  </si>
  <si>
    <t>01.04.2021 To 31.12.2022</t>
  </si>
  <si>
    <t>Non Lab/ Departmental  Expenses[criteria-1 considered as student welfare]</t>
  </si>
  <si>
    <t>Period</t>
  </si>
  <si>
    <t>Nil</t>
  </si>
  <si>
    <t>01.01.2022 to 31.01.2022</t>
  </si>
  <si>
    <t>Bibekanda Sarkar</t>
  </si>
  <si>
    <t>Commerce Evening</t>
  </si>
  <si>
    <t>History</t>
  </si>
  <si>
    <t>Beauti Karmakar</t>
  </si>
  <si>
    <t>Bengali Dept</t>
  </si>
  <si>
    <t>Md Arif Akhter</t>
  </si>
  <si>
    <t>Commerce Hindi shift</t>
  </si>
  <si>
    <t>Arnab Ganguly</t>
  </si>
  <si>
    <t>Ritwik Kumar Roy</t>
  </si>
  <si>
    <t>Physics Dept</t>
  </si>
  <si>
    <t>Tapas Kumar Maji</t>
  </si>
  <si>
    <t>Math Dept</t>
  </si>
  <si>
    <t>Naba Kumar Mondal</t>
  </si>
  <si>
    <t>Electronic</t>
  </si>
  <si>
    <t>Sudip Chatterjee</t>
  </si>
  <si>
    <t>Hindi Shift Office</t>
  </si>
  <si>
    <t>Subrata Mondal</t>
  </si>
  <si>
    <t>English Dept</t>
  </si>
  <si>
    <t>IQAC</t>
  </si>
  <si>
    <t>Anup Yadav</t>
  </si>
  <si>
    <t>Principal Chamber</t>
  </si>
  <si>
    <t>SANITIZER[[criteria-1]</t>
  </si>
  <si>
    <t>Petty Cash</t>
  </si>
  <si>
    <t>Sanitizer Items</t>
  </si>
  <si>
    <t>Tunir Roy</t>
  </si>
  <si>
    <t>Petty  Cash</t>
  </si>
  <si>
    <t>03.07.2021</t>
  </si>
  <si>
    <t>Supply Surgical Cap</t>
  </si>
  <si>
    <t>Rasamoy Badyakar</t>
  </si>
  <si>
    <t>29.07.2021</t>
  </si>
  <si>
    <t>supply mask</t>
  </si>
  <si>
    <t>1.10.2021 to 31.10.2021</t>
  </si>
  <si>
    <t>1.11.2021 to 30.11.2021</t>
  </si>
  <si>
    <t>Srikanta Layek</t>
  </si>
  <si>
    <t>College Santizer purposes</t>
  </si>
  <si>
    <t>01. 01.2023 to 31.01.2023</t>
  </si>
  <si>
    <t>01.02.2023 to 28.02.2023</t>
  </si>
  <si>
    <t>New subject opening cost[criteria-1]</t>
  </si>
  <si>
    <t>Qty.</t>
  </si>
  <si>
    <t>01.06.2021 to30.06.21</t>
  </si>
  <si>
    <t>1.10.2021 to 30.10.2021</t>
  </si>
  <si>
    <t>1.11.2021 to 31.11.2021</t>
  </si>
  <si>
    <t>WBSTHIGHER EDUCATION</t>
  </si>
  <si>
    <t>21.12.2021</t>
  </si>
  <si>
    <t>01.01.2022 to31..01.2022</t>
  </si>
  <si>
    <t>01.02.2022 to 31.02.2022</t>
  </si>
  <si>
    <t>excursion[criteria-1] curriculum enrichment</t>
  </si>
  <si>
    <t>01.08.2021 to 31.8.2021</t>
  </si>
  <si>
    <t>01.10.2021 to 31.10.2021</t>
  </si>
  <si>
    <t>Manas pal</t>
  </si>
  <si>
    <t>17.03.2022</t>
  </si>
  <si>
    <t>Excursion of geography hindi shift</t>
  </si>
  <si>
    <t>Staff Welfare[criteria-1]</t>
  </si>
  <si>
    <t>Julfikkar Ali</t>
  </si>
  <si>
    <t>Income tax calculation purposes</t>
  </si>
  <si>
    <t>Sohel Ahmed</t>
  </si>
  <si>
    <t>Yourself</t>
  </si>
  <si>
    <t>15/6/2021</t>
  </si>
  <si>
    <t>Audit Purposes</t>
  </si>
  <si>
    <t>29.7.2021</t>
  </si>
  <si>
    <t>Process Fee who engaged 6 th semester exam</t>
  </si>
  <si>
    <t>Kartik Das Modak</t>
  </si>
  <si>
    <t>29.07.21</t>
  </si>
  <si>
    <t>Avijeet Rajak</t>
  </si>
  <si>
    <t>18.08.2021</t>
  </si>
  <si>
    <t>Avinaba Mukherjee</t>
  </si>
  <si>
    <t>10.09.2021</t>
  </si>
  <si>
    <t xml:space="preserve">Teacher day celebration and Blood donation camp </t>
  </si>
  <si>
    <t>youself</t>
  </si>
  <si>
    <t>05.10.2021</t>
  </si>
  <si>
    <t>Allowance of Non Teaching staff for working in  the lockdown period</t>
  </si>
  <si>
    <t>Satyabrata Chatterjee</t>
  </si>
  <si>
    <t>08.10.2021</t>
  </si>
  <si>
    <t>22.10.2021</t>
  </si>
  <si>
    <t>Allowance for old income tax purposes(2007-08, 2015-16)</t>
  </si>
  <si>
    <t>14.12.2021</t>
  </si>
  <si>
    <t>Special allowance and refreshment daily admission for  the  academic session 2021-22</t>
  </si>
  <si>
    <t>Prasenjit Singh Dev</t>
  </si>
  <si>
    <t>10.01.2022</t>
  </si>
  <si>
    <t>Special allowance for new building</t>
  </si>
  <si>
    <t>2.2.2022</t>
  </si>
  <si>
    <t>3.3.2022</t>
  </si>
  <si>
    <t>sajal karmakar</t>
  </si>
  <si>
    <t>12.03.2022</t>
  </si>
  <si>
    <t>Process Fee who engaged 1 st semester exam</t>
  </si>
  <si>
    <t>Festival ExgratiaStaff Welfare[criteria-1]</t>
  </si>
  <si>
    <t>08.05.2021</t>
  </si>
  <si>
    <t>Festival Exgratia</t>
  </si>
  <si>
    <t>Akhtari Khatun</t>
  </si>
  <si>
    <t>10.05.2021</t>
  </si>
  <si>
    <t>23.09.2021</t>
  </si>
  <si>
    <t>Puja Exgratia</t>
  </si>
  <si>
    <t>Durgi Hari</t>
  </si>
  <si>
    <t>Student Training and Development Programme[criteria-1]</t>
  </si>
  <si>
    <t xml:space="preserve">Water training programme at durgapur [student development </t>
  </si>
  <si>
    <t>Bus fare of the student participating on water analysis course in Durgapur</t>
  </si>
  <si>
    <t>Student I card[[criteria-1]</t>
  </si>
  <si>
    <t>01.11.2021 to 31.11.2021</t>
  </si>
  <si>
    <t>Tapas Roy</t>
  </si>
  <si>
    <t>24.12.2021</t>
  </si>
  <si>
    <t>1 st year student I card</t>
  </si>
  <si>
    <t>Student Union expenses [[criteria-1]</t>
  </si>
  <si>
    <t>Annual cultural programme</t>
  </si>
  <si>
    <t>Yourself RTGS Moloy Ghosh</t>
  </si>
  <si>
    <t>21.03.2022</t>
  </si>
  <si>
    <t>Guest Lecturer Allowance[criteria-1]</t>
  </si>
  <si>
    <t>MADHUCHANDA CHOUDHURY</t>
  </si>
  <si>
    <t>10.04.2021</t>
  </si>
  <si>
    <t>17.07.21</t>
  </si>
  <si>
    <t>SUCHIBRATA BISHNU</t>
  </si>
  <si>
    <t>Bidyut Kumar Das</t>
  </si>
  <si>
    <t>02.08.2021</t>
  </si>
  <si>
    <t>DR JAMSHED AHMED</t>
  </si>
  <si>
    <t>2.8.21</t>
  </si>
  <si>
    <t>DR INTEKHAB IQBAL</t>
  </si>
  <si>
    <t>DARAKHSHAN KHURSHID</t>
  </si>
  <si>
    <t>ELORA DAS</t>
  </si>
  <si>
    <t>25.08.2021</t>
  </si>
  <si>
    <t>26.08.2021</t>
  </si>
  <si>
    <t>sourav chakraborty</t>
  </si>
  <si>
    <t>INTEKHAB IQBAL</t>
  </si>
  <si>
    <t>8.10.2021</t>
  </si>
  <si>
    <t>18.11.2021</t>
  </si>
  <si>
    <t>9.12.2021</t>
  </si>
  <si>
    <t>10.12.2021</t>
  </si>
  <si>
    <t>Vikram Agarwal</t>
  </si>
  <si>
    <t>17.01.2022</t>
  </si>
  <si>
    <t>3.2.2022</t>
  </si>
  <si>
    <t>17.02.2022</t>
  </si>
  <si>
    <t>14.07.2022</t>
  </si>
  <si>
    <t>14.03.2022</t>
  </si>
  <si>
    <t>28.03.2021</t>
  </si>
  <si>
    <t>28.03.2022</t>
  </si>
  <si>
    <t>Advertisment(criteria 1)</t>
  </si>
  <si>
    <t>01.05.2021 to 30.06.2021</t>
  </si>
  <si>
    <t>NIL</t>
  </si>
  <si>
    <t>Corporate Advertisment</t>
  </si>
  <si>
    <t>13.09.2021</t>
  </si>
  <si>
    <t>Tender notice published</t>
  </si>
  <si>
    <t>Satyandas Turi</t>
  </si>
  <si>
    <t>pettty cash</t>
  </si>
  <si>
    <t>28.02.2022</t>
  </si>
  <si>
    <t>News paper advertisment college event</t>
  </si>
  <si>
    <t>Corporate Advertising</t>
  </si>
  <si>
    <t>E tender publising  in Bartaman</t>
  </si>
  <si>
    <t>Student Development(criteria 1)</t>
  </si>
  <si>
    <t>sukumar dey</t>
  </si>
  <si>
    <t>12.04.2021</t>
  </si>
  <si>
    <t>supply banner for Bhasa Dibas and agriculter soil testing</t>
  </si>
  <si>
    <t>Sandip Chatterjee</t>
  </si>
  <si>
    <t>07.12.2021</t>
  </si>
  <si>
    <t>online certificate course</t>
  </si>
  <si>
    <t>Kousik Kumar Hati</t>
  </si>
  <si>
    <t>23.02.2022</t>
  </si>
  <si>
    <t>TA/Da and Remuneration participating certificate course on 1.11.2021</t>
  </si>
  <si>
    <t>Sports [criteria-2]</t>
  </si>
  <si>
    <t>period</t>
  </si>
  <si>
    <t>Anup yadav</t>
  </si>
  <si>
    <t>Oneday cricket tournament for blind  on 03.12.2021 at bb college ground</t>
  </si>
  <si>
    <t>Satyabratta Chatterjee</t>
  </si>
  <si>
    <t>Bedding charge  stay boys hostel for blind cricket tournament</t>
  </si>
  <si>
    <t>avi Ad</t>
  </si>
  <si>
    <t>Purchasing Jorcy and printing  logo 25 players participting blind cricket tournament</t>
  </si>
  <si>
    <t>Avinava Mukherjee</t>
  </si>
  <si>
    <t>26.02.2022</t>
  </si>
  <si>
    <t>Organasing Annual sports on 03.03.2022 at B B College</t>
  </si>
  <si>
    <t>Siddhartha Singh Deo</t>
  </si>
  <si>
    <t>22.03.2022</t>
  </si>
  <si>
    <t>Purchsed Table Tanais  racket</t>
  </si>
  <si>
    <t>Saraswati Puja [criteria-2]</t>
  </si>
  <si>
    <t>Avinaba Mukherje</t>
  </si>
  <si>
    <t>31.01.2022</t>
  </si>
  <si>
    <t>Saraswati Puja at college campus</t>
  </si>
  <si>
    <t>Cultural Programme(criteria 2)</t>
  </si>
  <si>
    <t>Rajesh  Mondal</t>
  </si>
  <si>
    <t>19.08.2021</t>
  </si>
  <si>
    <t>Independence Day Celebration  at Rabindra Bhavan( including toto fare for participate)</t>
  </si>
  <si>
    <t>5 th august Celebration</t>
  </si>
  <si>
    <t>Dr Amitava Basu</t>
  </si>
  <si>
    <t>petty cash</t>
  </si>
  <si>
    <t>21.09.2021</t>
  </si>
  <si>
    <t>Refreshment  and convenyance allowance  of women cell programme colloboration with NIFFA</t>
  </si>
  <si>
    <t>NIFAA YOUTH SOCIETY</t>
  </si>
  <si>
    <t>Women cell programme colloraboration With NIFFA</t>
  </si>
  <si>
    <t>Dipankar Som</t>
  </si>
  <si>
    <t>decorator charge of cricket tournament of blind</t>
  </si>
  <si>
    <t>18.12.2021</t>
  </si>
  <si>
    <t>Refreshment allowance NSS programme</t>
  </si>
  <si>
    <t>Dr sutapa Basu</t>
  </si>
  <si>
    <t>169 birth anniversary Holy Mother Maa</t>
  </si>
  <si>
    <t>Avik Chattopadhyay</t>
  </si>
  <si>
    <t>19.01.2022</t>
  </si>
  <si>
    <t xml:space="preserve">nss programme </t>
  </si>
  <si>
    <t>Bir Bahadur</t>
  </si>
  <si>
    <t>Celebration Bibekanda Jayani at co</t>
  </si>
  <si>
    <t>Antarmukh Natya Goshtly</t>
  </si>
  <si>
    <t>22.02.2022</t>
  </si>
  <si>
    <t>TA/DA and Remuneration delivering lecturer for International  Mother Language Day 21.12.2022</t>
  </si>
  <si>
    <t>Souma Chatterjee</t>
  </si>
  <si>
    <t>Bhasadibas on 22.02.2022</t>
  </si>
  <si>
    <t>03.02.2022</t>
  </si>
  <si>
    <t>Netaji Birthday Celebration at college campus</t>
  </si>
  <si>
    <t>sukumar Dey</t>
  </si>
  <si>
    <t>07.3.2022</t>
  </si>
  <si>
    <t>supply banner and other items for international mother day on 21.2 and 22.02</t>
  </si>
  <si>
    <t>Books Publising Expenditure[criteria-3]</t>
  </si>
  <si>
    <t>RED SHINE PUBLICATION</t>
  </si>
  <si>
    <t xml:space="preserve">conference proceding  printing charge  of  the online  E consus </t>
  </si>
  <si>
    <t>05.08.2021</t>
  </si>
  <si>
    <t>Published "Brain Bloomers"</t>
  </si>
  <si>
    <t>31.08.2021</t>
  </si>
  <si>
    <t>BRAIN BLOOMERS</t>
  </si>
  <si>
    <t>e-Consus 2020</t>
  </si>
  <si>
    <t>01.11.2021 to 31.12.2021</t>
  </si>
  <si>
    <t>OK</t>
  </si>
  <si>
    <t>Scouts &amp; Guides [criteria-3]</t>
  </si>
  <si>
    <t>Antu Bhattacherjee</t>
  </si>
  <si>
    <t>Advance training for  Rover  scout leades at Barasat</t>
  </si>
  <si>
    <t>Social Development(criteria 3)</t>
  </si>
  <si>
    <t>5.6.2021</t>
  </si>
  <si>
    <t>Celebrating 5 th June  Envirnmental Day</t>
  </si>
  <si>
    <t>wonder gift</t>
  </si>
  <si>
    <t>Inaugaration of LED Light in college campus</t>
  </si>
  <si>
    <t>Tribeni Ruidas</t>
  </si>
  <si>
    <t>16.09.2021</t>
  </si>
  <si>
    <t>National webinar  for webside monorting system</t>
  </si>
  <si>
    <t>2.9.2021</t>
  </si>
  <si>
    <t>Blood Donation and Teacher Day Celebration on 05.05.2021</t>
  </si>
  <si>
    <t>National webinar , World Ozone Day on 16.09.2021</t>
  </si>
  <si>
    <t>Arun Kumar ppandey</t>
  </si>
  <si>
    <t>18.11.2022</t>
  </si>
  <si>
    <t>Hindi seminar</t>
  </si>
  <si>
    <t>Rajarshi Das</t>
  </si>
  <si>
    <t>Seminar of E  consus 2021</t>
  </si>
  <si>
    <t>23.12.2021</t>
  </si>
  <si>
    <t>01.03.2022 to31.03.2022</t>
  </si>
  <si>
    <t>Soumya Chatterje</t>
  </si>
  <si>
    <t>2.3.2022</t>
  </si>
  <si>
    <t>Purchased Marble / plate and engaging the names and other  insfracture</t>
  </si>
  <si>
    <t>Sukumer Dey</t>
  </si>
  <si>
    <t>29.03.2022</t>
  </si>
  <si>
    <t>Supply banner for basanta utsab,nature club collarabotation NYKs</t>
  </si>
  <si>
    <t>01.04.2021 TO 31.03.2022</t>
  </si>
  <si>
    <t>library infrastructure [criteria-4]</t>
  </si>
  <si>
    <t>01.04.2021 TO 30.04.2021</t>
  </si>
  <si>
    <t>01.12.2021 to 31.012.2021</t>
  </si>
  <si>
    <t>Library Nlist Membership  (Annual)01 Arril 2022 To 31 March 2023</t>
  </si>
  <si>
    <t>Tally</t>
  </si>
  <si>
    <t>01.04.2021 to 31.03.2022</t>
  </si>
  <si>
    <t>Renovation of Lab &amp; Office[criteria-4]</t>
  </si>
  <si>
    <t>01.05.2021 t 31.05.2021</t>
  </si>
  <si>
    <t>01-08.2021 to 31.08.2021</t>
  </si>
  <si>
    <t>Harmonium</t>
  </si>
  <si>
    <t>college culturual programme purposes</t>
  </si>
  <si>
    <t>High and low Bench</t>
  </si>
  <si>
    <t>30.09.2021</t>
  </si>
  <si>
    <t>1 st instaltment High and low bench</t>
  </si>
  <si>
    <t xml:space="preserve">Final Payment </t>
  </si>
  <si>
    <t>Generator Battery</t>
  </si>
  <si>
    <t>Repairing High and Low Bench in cluding coluring</t>
  </si>
  <si>
    <t>Repairing  and  Paint High and Low Bench</t>
  </si>
  <si>
    <t>Iron Gate in Chemistry Dept</t>
  </si>
  <si>
    <t>24.02.2022</t>
  </si>
  <si>
    <t>PVC Door</t>
  </si>
  <si>
    <t>04.03.2022</t>
  </si>
  <si>
    <t>For Boys common room and  Girls common Room</t>
  </si>
  <si>
    <t>Almirah</t>
  </si>
  <si>
    <t>07.03.2022</t>
  </si>
  <si>
    <t>office and department</t>
  </si>
  <si>
    <t>25.03.2022</t>
  </si>
  <si>
    <t>01.04.2021To 31.03.2022</t>
  </si>
  <si>
    <t>Furniture and Fixture (INFRASTRUCTURE AUGMENTATION)[criteria-4]</t>
  </si>
  <si>
    <t>Sheth International</t>
  </si>
  <si>
    <t>21.09.2022</t>
  </si>
  <si>
    <t>Purchased coffee machine</t>
  </si>
  <si>
    <t>PURCHASE OF NEW WATER TANK[[criteria-4]</t>
  </si>
  <si>
    <t>01.09.2021 to30.09.2021</t>
  </si>
  <si>
    <t>LAB Equipment[criteria-4]</t>
  </si>
  <si>
    <t>01.07.2021 to 31.7.2021</t>
  </si>
  <si>
    <t>B.S.SINDICATE</t>
  </si>
  <si>
    <t>28.01.2022</t>
  </si>
  <si>
    <t>Instrument Purchsed Geography Hindi shift</t>
  </si>
  <si>
    <t>Fire Fighting[criteria-4]</t>
  </si>
  <si>
    <t>01.04.201 to 30.04.2021</t>
  </si>
  <si>
    <t>Fire Check</t>
  </si>
  <si>
    <t>03.05.2021</t>
  </si>
  <si>
    <t>Supply Fire ball , ABC Fire Extinguisher etc collge campus work order 31.10.2019</t>
  </si>
  <si>
    <t>01.01.2022 to 31..1.2022</t>
  </si>
  <si>
    <t>New electric Connection[[criteria-4]</t>
  </si>
  <si>
    <t>01.08.2021 to31.08.2021</t>
  </si>
  <si>
    <t>India Power</t>
  </si>
  <si>
    <t>installation Charge</t>
  </si>
  <si>
    <t>Security deposit</t>
  </si>
  <si>
    <t>REPAIR AND MAINTEANCE OF PIPE LINE[[criteria-4]</t>
  </si>
  <si>
    <t>Haran Shaw</t>
  </si>
  <si>
    <t>15.06.2021</t>
  </si>
  <si>
    <t>Supply pipeline material</t>
  </si>
  <si>
    <t>BANTI DAS</t>
  </si>
  <si>
    <t>17.07.2021</t>
  </si>
  <si>
    <t>Pipeline repair of Boys Hostel</t>
  </si>
  <si>
    <t>27.11.2021</t>
  </si>
  <si>
    <t>Reepairing of rain water pipe line cleaning</t>
  </si>
  <si>
    <t>Pipe line of new building</t>
  </si>
  <si>
    <t>4.12.2021</t>
  </si>
  <si>
    <t>Submersible pump repairing</t>
  </si>
  <si>
    <t>Material supply</t>
  </si>
  <si>
    <t>7.12.2021</t>
  </si>
  <si>
    <t>Pipe line of Boys Hostel</t>
  </si>
  <si>
    <t>Rabin Hazra</t>
  </si>
  <si>
    <t>Purchased nylon pipe</t>
  </si>
  <si>
    <t>White Cement pipeline material supply</t>
  </si>
  <si>
    <t>Pipeline  repair  geography dept</t>
  </si>
  <si>
    <t>old building bathroom and boys hostel bathroom repairing</t>
  </si>
  <si>
    <t>New water connection from GT Road to New Builing &amp; Girls Hostel Water Reserver</t>
  </si>
  <si>
    <t>16.02.2022</t>
  </si>
  <si>
    <t>Pipe line repairing Hindi shift building</t>
  </si>
  <si>
    <t>pipe line repairing  shift building</t>
  </si>
  <si>
    <t>pipe line repairing</t>
  </si>
  <si>
    <t>Pipeline material supplied</t>
  </si>
  <si>
    <t>Robin Hazra</t>
  </si>
  <si>
    <t>White cement purchased</t>
  </si>
  <si>
    <t>Pipeline for new building</t>
  </si>
  <si>
    <t>CONSTRUCTION[criteria-4]  Building</t>
  </si>
  <si>
    <t>Gayatri construction</t>
  </si>
  <si>
    <t>14.08.2021</t>
  </si>
  <si>
    <t>Painting Work (Science Block) Building, Work order 19.09.2019</t>
  </si>
  <si>
    <t>Krishna Enterprise</t>
  </si>
  <si>
    <t>3.9.2021</t>
  </si>
  <si>
    <t>2 nd floor administrative building (part payment 1 st RA Bill)</t>
  </si>
  <si>
    <t>24-09-2021</t>
  </si>
  <si>
    <t>1 st RA Bill of administrative building</t>
  </si>
  <si>
    <t>Yourself for tax payment</t>
  </si>
  <si>
    <t>24.09.2021</t>
  </si>
  <si>
    <t>tds of 1st ra bill of administrative building</t>
  </si>
  <si>
    <t>Renovation of Girls Common Room</t>
  </si>
  <si>
    <t>2 nd floor administrative building (part payment 2 nd RA Bill)</t>
  </si>
  <si>
    <t>Security Guard (4)</t>
  </si>
  <si>
    <t>01.4.2021 to 30.04.2021</t>
  </si>
  <si>
    <t>Gayatri Construction</t>
  </si>
  <si>
    <t>23.07.2021</t>
  </si>
  <si>
    <t>Hindi shift Building</t>
  </si>
  <si>
    <t>Main building</t>
  </si>
  <si>
    <t>5.10.2021</t>
  </si>
  <si>
    <t>27.03.2021</t>
  </si>
  <si>
    <t>Cleaning Maintaince 04</t>
  </si>
  <si>
    <t>01.04.2021 to30.04.2021</t>
  </si>
  <si>
    <t>Cleining items supply</t>
  </si>
  <si>
    <t>petty</t>
  </si>
  <si>
    <t>8.12.2021</t>
  </si>
  <si>
    <t>6.1.2022</t>
  </si>
  <si>
    <t>Banti Das</t>
  </si>
  <si>
    <t>15.02.2022</t>
  </si>
  <si>
    <t>cleining purposes</t>
  </si>
  <si>
    <t>Water  PIPE LINE (Assest) [[criteria-4]</t>
  </si>
  <si>
    <t>22.11.2021</t>
  </si>
  <si>
    <t xml:space="preserve">Supply new Pipeline  </t>
  </si>
  <si>
    <t>01.12.2021</t>
  </si>
  <si>
    <t>Repair maintenance of  Furniture [[criteria-4]</t>
  </si>
  <si>
    <t>Ajay Sharma</t>
  </si>
  <si>
    <t>Alumuni Channel and glass repairing Account Section</t>
  </si>
  <si>
    <t>Repairing math department(table ,Alumuini window)</t>
  </si>
  <si>
    <t>Repair maintenance of  Electric [[criteria-4]</t>
  </si>
  <si>
    <t>Somnath Karmakar</t>
  </si>
  <si>
    <t>Petty cash</t>
  </si>
  <si>
    <t>Pump repairing</t>
  </si>
  <si>
    <t>29.10.2021</t>
  </si>
  <si>
    <t>Grasscutter machine repairing</t>
  </si>
  <si>
    <t>Tamal Das</t>
  </si>
  <si>
    <t>25.11.2021</t>
  </si>
  <si>
    <t>Aquaguard  repair</t>
  </si>
  <si>
    <t>29-11-2021</t>
  </si>
  <si>
    <t>aquaguard  repair Science building</t>
  </si>
  <si>
    <t>Hind Enterprise</t>
  </si>
  <si>
    <t>04.12.2021</t>
  </si>
  <si>
    <t>Repairing Pump</t>
  </si>
  <si>
    <t>aquard guard repairing boys hostel</t>
  </si>
  <si>
    <t>8 nos Fan  repairing</t>
  </si>
  <si>
    <t>Software Charges (Aadija) [criteria-6]</t>
  </si>
  <si>
    <t>Aadija Technologies</t>
  </si>
  <si>
    <t>22.05.2021</t>
  </si>
  <si>
    <t xml:space="preserve">Hosting and maintance for 1 Year of Msg. Interface software &amp; Online payment fees </t>
  </si>
  <si>
    <t>19.07.2021</t>
  </si>
  <si>
    <t>VPS Hosting for 30days</t>
  </si>
  <si>
    <t>online hosting for student and fees software for one year and maintence the student fees software rs 10800</t>
  </si>
  <si>
    <t>Design and online  exam solution</t>
  </si>
  <si>
    <t>28.09.2021</t>
  </si>
  <si>
    <t>online design and development cost</t>
  </si>
  <si>
    <t>1.12.2021 to 31.12.2021</t>
  </si>
  <si>
    <t>01.01.2021 TO 31.12.2021</t>
  </si>
  <si>
    <t>Internet &amp; LAN &amp; ICT MAINTENACE [criteria-6]</t>
  </si>
  <si>
    <t>Purusottam Network</t>
  </si>
  <si>
    <t>05.04.2021</t>
  </si>
  <si>
    <t>College Internet Purpose</t>
  </si>
  <si>
    <t>04.05.2021</t>
  </si>
  <si>
    <t>03.06.2021</t>
  </si>
  <si>
    <t>02.07.2021</t>
  </si>
  <si>
    <t>01.09.2021</t>
  </si>
  <si>
    <t>04.10.2021</t>
  </si>
  <si>
    <t>01.11.2021</t>
  </si>
  <si>
    <t>04.01.2022</t>
  </si>
  <si>
    <t>02.02.2022</t>
  </si>
  <si>
    <t>02.03.2022</t>
  </si>
  <si>
    <t>Souma Chatterjee + Rajib Gupta</t>
  </si>
  <si>
    <t>19.04.2021</t>
  </si>
  <si>
    <t>CCTV Computer LAN Computer Lab etc maintance</t>
  </si>
  <si>
    <t>17.06.2021</t>
  </si>
  <si>
    <t>25.09.2021</t>
  </si>
  <si>
    <t>27.10.2021</t>
  </si>
  <si>
    <t>24.01.2022</t>
  </si>
  <si>
    <t>25.02.2022</t>
  </si>
  <si>
    <t>26.03.2022</t>
  </si>
  <si>
    <t>PURCHASE OF ICT ACCESSORIES</t>
  </si>
  <si>
    <t>Amazon</t>
  </si>
  <si>
    <t>07.04.2021</t>
  </si>
  <si>
    <t>Hard disk purchased, Principal chamber</t>
  </si>
  <si>
    <t>Printech Copiers</t>
  </si>
  <si>
    <t>Rico machine service</t>
  </si>
  <si>
    <t>Rajib Prasad Gupta</t>
  </si>
  <si>
    <t>Headdisk (Anup Yadav)</t>
  </si>
  <si>
    <t>Computer Mother Board Change Morning Section</t>
  </si>
  <si>
    <t>09.08.2021</t>
  </si>
  <si>
    <t>12A hp Printer Refilling</t>
  </si>
  <si>
    <t>hp printer refilling</t>
  </si>
  <si>
    <t>21-08-2021</t>
  </si>
  <si>
    <t>ups  battery change</t>
  </si>
  <si>
    <t>Brother Printer colour refilling  Bursar Room</t>
  </si>
  <si>
    <t>Xerox machine reffling &amp; Roller Change</t>
  </si>
  <si>
    <t>Xerox machine refilling &amp; Drum, roller, blade Change</t>
  </si>
  <si>
    <t>01-09-2021 to 30.09.2021</t>
  </si>
  <si>
    <t>27.09.2021</t>
  </si>
  <si>
    <t>refilling and roller change</t>
  </si>
  <si>
    <t>HP Printer Refilling Principal Office</t>
  </si>
  <si>
    <t>26.10.2021</t>
  </si>
  <si>
    <t>HP All in one desktop M.2 Harddisk Installe principal Chamber</t>
  </si>
  <si>
    <t>29-10-2021</t>
  </si>
  <si>
    <t>ups battery change &amp; switch Change</t>
  </si>
  <si>
    <t>hp printer reffling Day section</t>
  </si>
  <si>
    <t>Premier Infotech</t>
  </si>
  <si>
    <t>Router D Link Dir 650 Four ANT, Switch D Link 8 port , Adaptor  Science dept science bloc and Hindi dept New building.</t>
  </si>
  <si>
    <t>18-11-2021</t>
  </si>
  <si>
    <t>canon printer roller change Account Section</t>
  </si>
  <si>
    <t>26-11-2021</t>
  </si>
  <si>
    <t>Xerox machine service</t>
  </si>
  <si>
    <t>15.12.2021</t>
  </si>
  <si>
    <t>switch 8 port poe gigabit cp -plus</t>
  </si>
  <si>
    <t>3 pcs Camera Repaired and Giga Poe Switch Change</t>
  </si>
  <si>
    <t>UPS Battery Change &amp; repair</t>
  </si>
  <si>
    <t>Mother board Changed Botany Dept</t>
  </si>
  <si>
    <t xml:space="preserve">Quick heal total 3 years,renewal </t>
  </si>
  <si>
    <t>USB TO LAN E Concess purposes.</t>
  </si>
  <si>
    <t>Riso Black Ink digital duplicator machine service</t>
  </si>
  <si>
    <t>ups battery change repair , printer refilling history dept</t>
  </si>
  <si>
    <t>hp printer reffling Day &amp; Hindi section</t>
  </si>
  <si>
    <t>souma Chatterjee</t>
  </si>
  <si>
    <t>Lg  tv panel kit change</t>
  </si>
  <si>
    <t>ssd hard disk laptop battery change</t>
  </si>
  <si>
    <t>D.link switch purchses</t>
  </si>
  <si>
    <t>printer refilling hindi shift office</t>
  </si>
  <si>
    <t>16.3.2022</t>
  </si>
  <si>
    <t>printer refilling iqac room</t>
  </si>
  <si>
    <t>hp printer drum change  account section</t>
  </si>
  <si>
    <t>hard disk installed in  iqsc room</t>
  </si>
  <si>
    <t>ADDITION TO EXISTING CCTVs[criteria-6]</t>
  </si>
  <si>
    <t>NEW Computers purchased during the year[criteria-6]</t>
  </si>
  <si>
    <t>01.06.2021 TO 30.06.2021</t>
  </si>
  <si>
    <t>01.07.2021 TO 31.07.2021</t>
  </si>
  <si>
    <t>01.8.2021 TO 31.08.2021</t>
  </si>
  <si>
    <t>01.09.2021 TO 30.09.2021</t>
  </si>
  <si>
    <t>1.10.2021 TO 30.10.2021</t>
  </si>
  <si>
    <t>UNITEL</t>
  </si>
  <si>
    <t>HP-14 DY0053TU Pavilion Notebbok ,HP BACKPACK TRENDSETTER, TILT PEN Principal Chamber</t>
  </si>
  <si>
    <t>01.11.2021 TO 31.11.2021</t>
  </si>
  <si>
    <t>01.12.2021 TO 31.12.2021</t>
  </si>
  <si>
    <t>01.01.2022 TO 31.1.22</t>
  </si>
  <si>
    <t>01.02.2022 TO 28.02.2022</t>
  </si>
  <si>
    <t>01.03.2022 TO 31.03.2022</t>
  </si>
  <si>
    <t>Postage ChargeExpenditure[[criteria-6]</t>
  </si>
  <si>
    <t>Postage Charge paid  documen  signature purposes</t>
  </si>
  <si>
    <t xml:space="preserve">Postage charge of E- Concess Book </t>
  </si>
  <si>
    <t>Soumya Chatterjee</t>
  </si>
  <si>
    <t xml:space="preserve">Postage charge of commerce Book </t>
  </si>
  <si>
    <t xml:space="preserve">Santanu Mallick </t>
  </si>
  <si>
    <t>01.01.2022 to 31.01.20222</t>
  </si>
  <si>
    <t>Consultant Fee[criteria-6]</t>
  </si>
  <si>
    <t>Prakash Banerjee</t>
  </si>
  <si>
    <t>Uploading charge  Q1 Q2  and  DSC  charge</t>
  </si>
  <si>
    <t>Somnath Ghosh</t>
  </si>
  <si>
    <t>Inspection of  road binding  work 3 rd flore  Administrative Building</t>
  </si>
  <si>
    <t>uploading charge  Q1 FY 2021-22</t>
  </si>
  <si>
    <t xml:space="preserve">Uploading charge of old </t>
  </si>
  <si>
    <t>uploading charge old</t>
  </si>
  <si>
    <t xml:space="preserve">new dsc dongle </t>
  </si>
  <si>
    <t>form 16 and Q4 2020-21</t>
  </si>
  <si>
    <t>16.11.21</t>
  </si>
  <si>
    <t>Q2 fy 2021-22</t>
  </si>
  <si>
    <t>Step Up  Arch  Private  Limited</t>
  </si>
  <si>
    <t>Connecting  staircase and underground reservoir to the 2 nd 3rd floor Administrative Building</t>
  </si>
  <si>
    <t>Bibhas Mazumder</t>
  </si>
  <si>
    <t>Estimated for Paver block Girls Hostel and fancy boundary building</t>
  </si>
  <si>
    <t>Ankit Pi;aniwala</t>
  </si>
  <si>
    <t>29.01.2022</t>
  </si>
  <si>
    <t>Utilisation of MRP of Dibendu Banerjee and PF Utilisation</t>
  </si>
  <si>
    <t>Uploading Charge  of Q3 fy 2021-22</t>
  </si>
  <si>
    <t>01.01.2021 To 31.12.2021</t>
  </si>
  <si>
    <t>Campus Maintaince [criteria-6]</t>
  </si>
  <si>
    <t>Jasumddin Seikh</t>
  </si>
  <si>
    <t>petty Cash</t>
  </si>
  <si>
    <t>Labour charge for cutting and disposal of brunches trees near administrative building</t>
  </si>
  <si>
    <t>Labour charge of bushes cleaining</t>
  </si>
  <si>
    <t>Lakhan</t>
  </si>
  <si>
    <t>Cleaining main gate</t>
  </si>
  <si>
    <t>bushes cleaining back side of boys hostel</t>
  </si>
  <si>
    <t>Dr Parimal Ghosh</t>
  </si>
  <si>
    <t>27.08.2021</t>
  </si>
  <si>
    <t>Cleaing bushes and other dusty thing  inside teaching staff quarter</t>
  </si>
  <si>
    <t>cleaining garbage surrending new building</t>
  </si>
  <si>
    <t>cleaining campus</t>
  </si>
  <si>
    <t>Pinki Singh</t>
  </si>
  <si>
    <t>transporting charge of 10tracter for uplift of ground</t>
  </si>
  <si>
    <t>4.12.2022</t>
  </si>
  <si>
    <t>cleaing campus hindi shift</t>
  </si>
  <si>
    <t>kush Ruidas</t>
  </si>
  <si>
    <t>01.04.2021 To 31.12.2021</t>
  </si>
  <si>
    <t>Printing Stationery[[criteria-6]</t>
  </si>
  <si>
    <t>10.04.221</t>
  </si>
  <si>
    <t>Certificate Print</t>
  </si>
  <si>
    <t>01.06.2021 to 31.07.2021</t>
  </si>
  <si>
    <t xml:space="preserve">Avijit Bhattacharya </t>
  </si>
  <si>
    <t>12.08.2021</t>
  </si>
  <si>
    <t>A4 papper purchased</t>
  </si>
  <si>
    <t>sujoy Kundu</t>
  </si>
  <si>
    <t>office stationery</t>
  </si>
  <si>
    <t>Dhirenmoy Rajak</t>
  </si>
  <si>
    <t>20pcs service book supply</t>
  </si>
  <si>
    <t>National Agency</t>
  </si>
  <si>
    <t>15.09.2021</t>
  </si>
  <si>
    <t>Payel Xerox</t>
  </si>
  <si>
    <t>22-09-2021</t>
  </si>
  <si>
    <t>Office Stationery of Morning shift</t>
  </si>
  <si>
    <t>Avishek Sil</t>
  </si>
  <si>
    <t>Supply Flex board for international 
day of person with disability</t>
  </si>
  <si>
    <t>16.11.2021</t>
  </si>
  <si>
    <t>02.12.2021</t>
  </si>
  <si>
    <t>Office Stationery of Hindi shift</t>
  </si>
  <si>
    <t>2.12.2021</t>
  </si>
  <si>
    <t>office stationery hindi shift</t>
  </si>
  <si>
    <t>3.2.3022</t>
  </si>
  <si>
    <t>Office stationery</t>
  </si>
  <si>
    <t>Prospectus design</t>
  </si>
  <si>
    <t>supply stationery for International  Women cell</t>
  </si>
  <si>
    <t>office stationery cash section</t>
  </si>
  <si>
    <t>Inspection Fee[[criteria-6]</t>
  </si>
  <si>
    <t>Kazi Nazrul University</t>
  </si>
  <si>
    <t>Inspection fee fy 2019-20</t>
  </si>
  <si>
    <t>Audit Fee[[criteria-6]</t>
  </si>
  <si>
    <t>Mohit Kumar Agarwal</t>
  </si>
  <si>
    <t>Fooding,Fooding and travelling expenses for Two persons for  three days days  for  audit of  2017-18 for 2018-19</t>
  </si>
  <si>
    <t>Office Expenses [[criteria-6]</t>
  </si>
  <si>
    <t>sunil Ram</t>
  </si>
  <si>
    <t>Supply tea biscuit  Cash and Account  Section</t>
  </si>
  <si>
    <t>Hindi shift office supply tea biscuit</t>
  </si>
  <si>
    <t>supply tiffin foe engineers</t>
  </si>
  <si>
    <t>Kanai ruidas</t>
  </si>
  <si>
    <t>17.04.2021</t>
  </si>
  <si>
    <t>supply tiffin</t>
  </si>
  <si>
    <t>Supply tea biscuit  Cash and Account  Section, Principal Chamber</t>
  </si>
  <si>
    <t>3.7.2021</t>
  </si>
  <si>
    <t>Refreshment of Staff</t>
  </si>
  <si>
    <t>5.7.2021</t>
  </si>
  <si>
    <t>Refreshment for  Resource person Visiting and investigation administrative building</t>
  </si>
  <si>
    <t>Narayan</t>
  </si>
  <si>
    <t>31.07.2021</t>
  </si>
  <si>
    <t>Supply kerosin for office purposes</t>
  </si>
  <si>
    <t>2.8.2021</t>
  </si>
  <si>
    <t>Supply tiffin</t>
  </si>
  <si>
    <t>Supply Tiffin</t>
  </si>
  <si>
    <t>27/08/2021</t>
  </si>
  <si>
    <t>Supply tiffin Finance and Building committee</t>
  </si>
  <si>
    <t>Meeting perposes</t>
  </si>
  <si>
    <t>Supply tea to cash acc,Principal chamber , seminar</t>
  </si>
  <si>
    <t>Supply lock for new building</t>
  </si>
  <si>
    <t>Supply Tea  blood donation camp</t>
  </si>
  <si>
    <t>SHETH INTERNATIONAL</t>
  </si>
  <si>
    <t>Supply coffee machine premix.</t>
  </si>
  <si>
    <t>Sk Samsujjoha</t>
  </si>
  <si>
    <t>22.09.2021</t>
  </si>
  <si>
    <t>Nazrul Academy books</t>
  </si>
  <si>
    <t>Sujoy Kund</t>
  </si>
  <si>
    <t>Supply duplicate key</t>
  </si>
  <si>
    <t>08.10.2022</t>
  </si>
  <si>
    <t>Biswajit Badyakar</t>
  </si>
  <si>
    <t>25.10.2021</t>
  </si>
  <si>
    <t>Sunil Ram</t>
  </si>
  <si>
    <t>supply tiffin for building meeting held  on 26.10.2021</t>
  </si>
  <si>
    <t>Yourself Neft</t>
  </si>
  <si>
    <t>Subscription charge of Google Meet Service</t>
  </si>
  <si>
    <t>12.11.2021</t>
  </si>
  <si>
    <t>Food arrangement for staff engagment  of vaccine  programme on 12.11.21</t>
  </si>
  <si>
    <t>International webiner commerce dept</t>
  </si>
  <si>
    <t>Supply tea Women cell,IQSC,Hindi Dept</t>
  </si>
  <si>
    <t>supply tea mix for coffiee machine</t>
  </si>
  <si>
    <t>Supply tea  Parent meeting</t>
  </si>
  <si>
    <t>Supply lock for boys Hostel</t>
  </si>
  <si>
    <t>supply tea to cash and account sec and seminar</t>
  </si>
  <si>
    <t>Srikanta  Layek</t>
  </si>
  <si>
    <t>Refreshment allowance paid for Roof dhalai administrative  building</t>
  </si>
  <si>
    <t>Refreshment allowance for last working day of SutapaBasu and Dhirenmoy Rajak</t>
  </si>
  <si>
    <t>23.02.20222</t>
  </si>
  <si>
    <t>supply tiffin building and finance meeting</t>
  </si>
  <si>
    <t>28.02.22</t>
  </si>
  <si>
    <t>Refrehment of Govt Auditors</t>
  </si>
  <si>
    <t>sunil ram</t>
  </si>
  <si>
    <t>supply tea to cash and account section</t>
  </si>
  <si>
    <t>srikanta layek</t>
  </si>
  <si>
    <t>16.03.2022</t>
  </si>
  <si>
    <t>Purchased 14 pcs locks</t>
  </si>
  <si>
    <t>kanai ruidas</t>
  </si>
  <si>
    <t>expenses made during Basanta Utsab, Almuni meeting</t>
  </si>
  <si>
    <t>17.03.20222</t>
  </si>
  <si>
    <t>supply tea NAAC meeting Women day meeting</t>
  </si>
  <si>
    <t>Prosenjit singh Dev</t>
  </si>
  <si>
    <t>supply 1 gas oven Boys hostel</t>
  </si>
  <si>
    <t>supply tiffin annual programme</t>
  </si>
  <si>
    <t>sohel Ahmed</t>
  </si>
  <si>
    <t>Last working day Nab Kumar mondal</t>
  </si>
  <si>
    <t>Supply tea  Naba kumar Mondal last working day</t>
  </si>
  <si>
    <t>Kanai Ruidas</t>
  </si>
  <si>
    <t>Garden Maintenance (Green Initiative  Expenses) [criteria -7]</t>
  </si>
  <si>
    <t>Shrikanta Layak</t>
  </si>
  <si>
    <t>PettyCash</t>
  </si>
  <si>
    <t>Purchased Flower nursury plat</t>
  </si>
  <si>
    <t>14.09.2021</t>
  </si>
  <si>
    <t>Supply plant</t>
  </si>
  <si>
    <t>Purchased petrol for Grass Cutter Machine</t>
  </si>
  <si>
    <t>Supply rose plant</t>
  </si>
  <si>
    <t>ARYA TRADERS</t>
  </si>
  <si>
    <t>panel,cable purchsed for garden fountain</t>
  </si>
  <si>
    <t>Supply Nozel for Fountain</t>
  </si>
  <si>
    <t>Supply flower plant</t>
  </si>
  <si>
    <t>Raghubir Tyres</t>
  </si>
  <si>
    <t>Supply nozel for garden fountain</t>
  </si>
  <si>
    <t>01.02.2022 TO28.02.2022</t>
  </si>
  <si>
    <t>Masroom Cultivation Project (Green Initiative  Expenses) [Criteria-7]</t>
  </si>
  <si>
    <t>Supply  masroom seed and other thing supply for cultivation purposes</t>
  </si>
  <si>
    <t>Generator Maintenance([criteria-7]</t>
  </si>
  <si>
    <t>USHAGRAM AUTO SERVICE</t>
  </si>
  <si>
    <t>Generator oil purchased</t>
  </si>
  <si>
    <t>Sheth Auto Traders</t>
  </si>
  <si>
    <t>Supply mobile for college  generator</t>
  </si>
  <si>
    <t>01.02.2022 to 28.02.20222</t>
  </si>
  <si>
    <t>aditya Karmakar</t>
  </si>
  <si>
    <t>For Green Audit [criteria -7](Tube Light/ electric Equipment)</t>
  </si>
  <si>
    <t>layek Electricals</t>
  </si>
  <si>
    <t>Purchased 20pcs  tube fitting</t>
  </si>
  <si>
    <t>Purchased 40pcs  tube fitting</t>
  </si>
  <si>
    <t>led bulb , tube light and other electric items</t>
  </si>
  <si>
    <t>led bulb and tube</t>
  </si>
  <si>
    <t>20.12.2021</t>
  </si>
  <si>
    <t>Led Bulb   Chemistry Dept</t>
  </si>
  <si>
    <t>Niharika Enterprise</t>
  </si>
  <si>
    <t>For Green Audit [criteria -7](FAN/ electric Equipment)</t>
  </si>
  <si>
    <t>purchased 40 pcs orient celling  Fans</t>
  </si>
  <si>
    <t>Sum</t>
  </si>
  <si>
    <t>1+2+3+4+5+6+7+8</t>
  </si>
  <si>
    <t>CRITERIA 1</t>
  </si>
  <si>
    <t>Teachers Wealfare</t>
  </si>
  <si>
    <t>AXIS BANK</t>
  </si>
  <si>
    <t>PNB</t>
  </si>
  <si>
    <t>SBI</t>
  </si>
  <si>
    <t>Petty Expenses</t>
  </si>
  <si>
    <t>Particulars</t>
  </si>
  <si>
    <t>Amount</t>
  </si>
  <si>
    <t>Ledger Head</t>
  </si>
  <si>
    <t>AXIS 905</t>
  </si>
  <si>
    <t>AXIS 606</t>
  </si>
  <si>
    <t>AXIS 350</t>
  </si>
  <si>
    <t>AXIS 669</t>
  </si>
  <si>
    <t>PNB 134</t>
  </si>
  <si>
    <t>PNB 9838</t>
  </si>
  <si>
    <t>PNB 909</t>
  </si>
  <si>
    <t>PNB 2823</t>
  </si>
  <si>
    <t>Com. Sci.</t>
  </si>
  <si>
    <t>PNB 32</t>
  </si>
  <si>
    <t>Asansol</t>
  </si>
  <si>
    <t>Murgasole</t>
  </si>
  <si>
    <t>Udit Chatterjee</t>
  </si>
  <si>
    <t>11.05.2022</t>
  </si>
  <si>
    <t>CAS Benefit</t>
  </si>
  <si>
    <t>TA &amp; DA CAS Dr. K. Mukherjee</t>
  </si>
  <si>
    <t>S. Mukhopadhyay</t>
  </si>
  <si>
    <t>TA &amp; DA CAS Dr. J. K. Maji</t>
  </si>
  <si>
    <t>Md. Ayub Mallick</t>
  </si>
  <si>
    <t>TA &amp; DA CAS Dr. K. K. Sarkar</t>
  </si>
  <si>
    <t>Beneswar Kapasi</t>
  </si>
  <si>
    <t>TA &amp; DA CAS Dr. T. Mondal</t>
  </si>
  <si>
    <t>Arindam Lahe</t>
  </si>
  <si>
    <t>TA &amp; DA CAS T. Mondal</t>
  </si>
  <si>
    <t>Puja Dey</t>
  </si>
  <si>
    <t>TA &amp; DA J.K. Maji &amp; Dr. K. Mukherjee</t>
  </si>
  <si>
    <t>Anil Kumar Biswas</t>
  </si>
  <si>
    <t>TA &amp; DA K. K. Sarkar</t>
  </si>
  <si>
    <t>24.05.2022</t>
  </si>
  <si>
    <t>5 Teachers Lunch</t>
  </si>
  <si>
    <t>Uham Mondal</t>
  </si>
  <si>
    <t>31.05.2022</t>
  </si>
  <si>
    <t>TA &amp; DA CAS Dr. Beauty Karmakar</t>
  </si>
  <si>
    <t>Shraboni Banerjee</t>
  </si>
  <si>
    <t>TA &amp; DA S. K. Mondal U. Dutta S. S. sarder</t>
  </si>
  <si>
    <t>Debashis Dhak</t>
  </si>
  <si>
    <t>TA &amp; DA CAS S. Pal</t>
  </si>
  <si>
    <t>Mitali Basu</t>
  </si>
  <si>
    <t>TA &amp; DA CAS</t>
  </si>
  <si>
    <t>Shyamal Seth</t>
  </si>
  <si>
    <t>TA &amp; DA CAS S. S. Dev</t>
  </si>
  <si>
    <t>Dr. Pradip Kumar Das</t>
  </si>
  <si>
    <t>TA &amp; DA  CAS A. Halder</t>
  </si>
  <si>
    <t>Dr. Debnath Palit</t>
  </si>
  <si>
    <t>TA &amp; DA DPI Nominee</t>
  </si>
  <si>
    <t>04.06.2022</t>
  </si>
  <si>
    <t>CAS benefit Lunch</t>
  </si>
  <si>
    <t>P. P. Malik</t>
  </si>
  <si>
    <t>02.07.2022</t>
  </si>
  <si>
    <t>TA &amp; DA Dt 11.05.2022 CAS</t>
  </si>
  <si>
    <t>Dr. Ujjal Kanti Roy</t>
  </si>
  <si>
    <t>Departmental Expenses</t>
  </si>
  <si>
    <t>21.04.2022</t>
  </si>
  <si>
    <t>Advanced</t>
  </si>
  <si>
    <t>Chanchal Kumar Biswas</t>
  </si>
  <si>
    <t>27.04.2022</t>
  </si>
  <si>
    <t>Departmental expenses (Previou year) include</t>
  </si>
  <si>
    <t>Manas Pal</t>
  </si>
  <si>
    <t>29.04.2022</t>
  </si>
  <si>
    <t>Departmental expenses</t>
  </si>
  <si>
    <t>Bibekananda Sarkar</t>
  </si>
  <si>
    <t>Santosh Kumar Bhagat</t>
  </si>
  <si>
    <t>06.05.2022</t>
  </si>
  <si>
    <t>Arnab Ganguli</t>
  </si>
  <si>
    <t>Advance for departmental expenses</t>
  </si>
  <si>
    <t>Arun Kumar Pandey</t>
  </si>
  <si>
    <t>01.08.2022</t>
  </si>
  <si>
    <t>Students Walfare</t>
  </si>
  <si>
    <t>Sourav Bouri</t>
  </si>
  <si>
    <t>05.05.2022</t>
  </si>
  <si>
    <t>70th State Athelatic Meet Kolkata</t>
  </si>
  <si>
    <t>30.05.2022</t>
  </si>
  <si>
    <t>NSS NIFA programme Dt 28.05.2022</t>
  </si>
  <si>
    <t>Youth Hostel Association of India</t>
  </si>
  <si>
    <t>Objeects of the youth Hostel association of India</t>
  </si>
  <si>
    <t>Alauddin Ansari</t>
  </si>
  <si>
    <t>16.07.2022</t>
  </si>
  <si>
    <t>compaensation for Helmet</t>
  </si>
  <si>
    <t>Staff Walfare</t>
  </si>
  <si>
    <t>Prasenjit Sing Dev</t>
  </si>
  <si>
    <t>19.04.2022</t>
  </si>
  <si>
    <t>Extra work New Building</t>
  </si>
  <si>
    <t>26.04.2022</t>
  </si>
  <si>
    <t>Accouts section Office work</t>
  </si>
  <si>
    <t>Boys &amp; Girls Hostel Accounts</t>
  </si>
  <si>
    <t>Juilfikkar Ali</t>
  </si>
  <si>
    <t>Mobile Bill Dec 21 &amp; Jan 22</t>
  </si>
  <si>
    <t>Susmita Layek</t>
  </si>
  <si>
    <t>10.05.2022</t>
  </si>
  <si>
    <t>Dr Sutapa Basu farewell</t>
  </si>
  <si>
    <t>27.05.2022</t>
  </si>
  <si>
    <t>Internet &amp; Mobile bill Feb &amp; Mar 2022</t>
  </si>
  <si>
    <t>03.06.2022</t>
  </si>
  <si>
    <t>Farewall of H. S. Dev</t>
  </si>
  <si>
    <t>06.06.2022</t>
  </si>
  <si>
    <t>7 Days extra work</t>
  </si>
  <si>
    <t>11.06.2022</t>
  </si>
  <si>
    <t>Internet &amp; Mobile bill apr &amp; May 2022</t>
  </si>
  <si>
    <t>04.07.2022</t>
  </si>
  <si>
    <t>Subham Roy</t>
  </si>
  <si>
    <t>29.07.2022</t>
  </si>
  <si>
    <t>Farewall of Sraboni Chatterjee</t>
  </si>
  <si>
    <t>July  22 extra duety in New Building</t>
  </si>
  <si>
    <t>Advertisement</t>
  </si>
  <si>
    <t>Satyabrata Kumar Turi</t>
  </si>
  <si>
    <t>18.05.2022</t>
  </si>
  <si>
    <t>Advertising  learning teacher &amp; students app</t>
  </si>
  <si>
    <t>Excursion</t>
  </si>
  <si>
    <t>Pankaj Dutta</t>
  </si>
  <si>
    <t>Excurssion</t>
  </si>
  <si>
    <t>Educational tour Zoology</t>
  </si>
  <si>
    <t>17.06.2022</t>
  </si>
  <si>
    <t>Educational Tour To Biharinath</t>
  </si>
  <si>
    <t>Books</t>
  </si>
  <si>
    <t>Vani Prakashan</t>
  </si>
  <si>
    <t>22.07.2022</t>
  </si>
  <si>
    <t>Library Books Hindi Shift</t>
  </si>
  <si>
    <t>Guest Lecturer</t>
  </si>
  <si>
    <t>Shanoly Ganguly</t>
  </si>
  <si>
    <t>Guest Leturer Allowance</t>
  </si>
  <si>
    <t>Samrat Kundu</t>
  </si>
  <si>
    <t>Madhuchandra Choudhury</t>
  </si>
  <si>
    <t>Sucheta Bishnu</t>
  </si>
  <si>
    <t>Ellora Das</t>
  </si>
  <si>
    <t>25.04.2022</t>
  </si>
  <si>
    <t>07.05.2022</t>
  </si>
  <si>
    <t>Vivek Agarwal</t>
  </si>
  <si>
    <t>12.05.2022</t>
  </si>
  <si>
    <t>1+2+3+4+5+6</t>
  </si>
  <si>
    <t>CRITERIA 2</t>
  </si>
  <si>
    <t>Ceromony Programme</t>
  </si>
  <si>
    <t>13.05.2022</t>
  </si>
  <si>
    <t>Meeting &amp; Ceromony</t>
  </si>
  <si>
    <t>Rabindra Jayanti</t>
  </si>
  <si>
    <t>Raghunath Hazra</t>
  </si>
  <si>
    <t>26.05.2022</t>
  </si>
  <si>
    <t>Nazrul Jayanti</t>
  </si>
  <si>
    <t>Office expenses</t>
  </si>
  <si>
    <t>Baijayanti Mukhopadhyay</t>
  </si>
  <si>
    <t>08.06.2022</t>
  </si>
  <si>
    <t>Bengla Cultural Programme</t>
  </si>
  <si>
    <t>08.08.2022</t>
  </si>
  <si>
    <t>22 Sawan Dt 08.08.2022</t>
  </si>
  <si>
    <t>25.08.2022</t>
  </si>
  <si>
    <t>15th Aug Tiffien</t>
  </si>
  <si>
    <t>26.08.2022</t>
  </si>
  <si>
    <t>Inverter reprair &amp; 22 swan tiffien</t>
  </si>
  <si>
    <t>NCC and NSS &amp; Scouts</t>
  </si>
  <si>
    <t>NYKS Paschim Bardhaman</t>
  </si>
  <si>
    <t>NSS</t>
  </si>
  <si>
    <t>Refund for 2 times credit</t>
  </si>
  <si>
    <t>Sukumar Dey</t>
  </si>
  <si>
    <t>NSS Social &amp; Cultural Programe Expeses</t>
  </si>
  <si>
    <t>NCC</t>
  </si>
  <si>
    <t>Fund transfer to NCC Grant</t>
  </si>
  <si>
    <t>Bharat Scouts &amp; Guide</t>
  </si>
  <si>
    <t>Scouts</t>
  </si>
  <si>
    <t>Affiliation fees &amp; development fees rover range scout guide</t>
  </si>
  <si>
    <t>Students Traning &amp; Development Programme</t>
  </si>
  <si>
    <t>Your Self NEFT CSIR</t>
  </si>
  <si>
    <t>Tranning &amp; Development programme</t>
  </si>
  <si>
    <t>21 Students CMRI Durgapur</t>
  </si>
  <si>
    <t>Tuition Fees Refund</t>
  </si>
  <si>
    <t>Sunaina Shaw</t>
  </si>
  <si>
    <t>27.06.2022</t>
  </si>
  <si>
    <t>Tuition fees refund</t>
  </si>
  <si>
    <t>Consession</t>
  </si>
  <si>
    <t>Games &amp; Sports</t>
  </si>
  <si>
    <t>Siddhartha Sing Deo</t>
  </si>
  <si>
    <t>Gmes &amp; Sports</t>
  </si>
  <si>
    <t>Advance for sports</t>
  </si>
  <si>
    <t>Babu Prasad</t>
  </si>
  <si>
    <t>Sports Items</t>
  </si>
  <si>
    <t>Biswajit Das</t>
  </si>
  <si>
    <t>31.08.2022</t>
  </si>
  <si>
    <t>Gamaes (Foot ball)</t>
  </si>
  <si>
    <t>Games</t>
  </si>
  <si>
    <t>Mahadav Roy</t>
  </si>
  <si>
    <t>Games Tiffien</t>
  </si>
  <si>
    <t>Seminar for Stuudents Devolpments</t>
  </si>
  <si>
    <t>Zarqua Jamal</t>
  </si>
  <si>
    <t>Seminar</t>
  </si>
  <si>
    <t>Valu added courses Zoology Dept</t>
  </si>
  <si>
    <t>Rajat Bandyopadhyay</t>
  </si>
  <si>
    <t>Art &amp; Photography seminar College 17.06.2022</t>
  </si>
  <si>
    <t>Binita Dutta</t>
  </si>
  <si>
    <t>24.06.2022</t>
  </si>
  <si>
    <t>Inter College poster competition Dt 17.06.2022</t>
  </si>
  <si>
    <t>Surva Sur</t>
  </si>
  <si>
    <t>2 Yoga session Dt 21.06.2022</t>
  </si>
  <si>
    <t>Incidental expenses towards Two yoga session Dt 21.06.2022</t>
  </si>
  <si>
    <t>15.07.2022</t>
  </si>
  <si>
    <t>Inaguration of Interperpenership Cell SWABALABAN</t>
  </si>
  <si>
    <t>Business Automation</t>
  </si>
  <si>
    <t>21.07.2022</t>
  </si>
  <si>
    <t>Rabindra jayanti &amp; jadibuti Diwas Flex</t>
  </si>
  <si>
    <t>27.07.2022</t>
  </si>
  <si>
    <t>Lunch for Yoga teacher</t>
  </si>
  <si>
    <t>1+2</t>
  </si>
  <si>
    <t>CRITERIA 3</t>
  </si>
  <si>
    <t>Generator Maintance</t>
  </si>
  <si>
    <t>Ushagrame Auto Service</t>
  </si>
  <si>
    <t>Suppy Generator Diesel oil</t>
  </si>
  <si>
    <t>10.06.2022</t>
  </si>
  <si>
    <t>30.06.2022</t>
  </si>
  <si>
    <t>18.07.2022</t>
  </si>
  <si>
    <t>20.08.2022</t>
  </si>
  <si>
    <t>Jol Jagoran Abhijan</t>
  </si>
  <si>
    <t>Ear Doctor Lunch</t>
  </si>
  <si>
    <t>Dr Paramita Roychowdhury</t>
  </si>
  <si>
    <t>07.06.2022</t>
  </si>
  <si>
    <t>48th World Enverment Day</t>
  </si>
  <si>
    <t>Arnab Chatterjee</t>
  </si>
  <si>
    <t>Honourarum for seminar Microbiology</t>
  </si>
  <si>
    <t>Lunch Microbiology &amp; Geography Seminar</t>
  </si>
  <si>
    <t>Banner For food Safty Day</t>
  </si>
  <si>
    <t>Baner &amp; Certificate</t>
  </si>
  <si>
    <t>Santanu Mallick</t>
  </si>
  <si>
    <t>Resource Person payment</t>
  </si>
  <si>
    <t>YourSelft NEFT</t>
  </si>
  <si>
    <t>Honarium paid National webiner</t>
  </si>
  <si>
    <t>Lokesh Kumar</t>
  </si>
  <si>
    <t>Honouranium for delevering seminar lecturer Dt 21.07.2022</t>
  </si>
  <si>
    <t>Subhra Sur</t>
  </si>
  <si>
    <t>04.08.2022</t>
  </si>
  <si>
    <t>Jadibuti Diwas Dt 04.08.2022 Honorium</t>
  </si>
  <si>
    <t>Jadibuti Diwas Tiffin</t>
  </si>
  <si>
    <t>12.08.2022</t>
  </si>
  <si>
    <t>Flex &amp; Momento Rabindra Jayanti &amp; Jodibuti Diwas</t>
  </si>
  <si>
    <t>Md Mashkoor Alam</t>
  </si>
  <si>
    <t>Urdu Seminar</t>
  </si>
  <si>
    <t>Urdu Seminar purpose</t>
  </si>
  <si>
    <t>Prograsive Society Cooperative Ltd</t>
  </si>
  <si>
    <t xml:space="preserve">Jadibuti Diwas &amp; 25 Baisakh </t>
  </si>
  <si>
    <t>Seminar Tiffien</t>
  </si>
  <si>
    <t>1+2+3+4+5+6+7+8+9</t>
  </si>
  <si>
    <t>CRITERIA 4</t>
  </si>
  <si>
    <t>Building</t>
  </si>
  <si>
    <t>Gayatri Constraction</t>
  </si>
  <si>
    <t>14.05.2022</t>
  </si>
  <si>
    <t>Building (Repair)</t>
  </si>
  <si>
    <t>Lokenath Enterprise</t>
  </si>
  <si>
    <t xml:space="preserve">Building </t>
  </si>
  <si>
    <t xml:space="preserve">TDS Lokenath Enterprise </t>
  </si>
  <si>
    <t>TDS</t>
  </si>
  <si>
    <t>Upasana Mukherjee</t>
  </si>
  <si>
    <t>20.06.2022</t>
  </si>
  <si>
    <t>Paver Block</t>
  </si>
  <si>
    <t>Cleaning Items</t>
  </si>
  <si>
    <t>Shrikanta layek</t>
  </si>
  <si>
    <t>Cleaning Item</t>
  </si>
  <si>
    <t>Purchase cleaning items</t>
  </si>
  <si>
    <t>20.05.2022</t>
  </si>
  <si>
    <t>Pradip Sonar</t>
  </si>
  <si>
    <t>23.06.2022</t>
  </si>
  <si>
    <t>Acid for Cleaning purpose</t>
  </si>
  <si>
    <t>Shrikanta Layek</t>
  </si>
  <si>
    <t>Electrical Equipment</t>
  </si>
  <si>
    <t>Sarita Electricals</t>
  </si>
  <si>
    <t>Electrical Equipments</t>
  </si>
  <si>
    <t>7 Nos celling Fan</t>
  </si>
  <si>
    <t>22.04.2022</t>
  </si>
  <si>
    <t>2 Nos Wall Fan</t>
  </si>
  <si>
    <t>Furniture &amp; Fixture</t>
  </si>
  <si>
    <t>Mahabir Enterprise</t>
  </si>
  <si>
    <t>3 nos Almirah (Bengali, NCC &amp; Geography)</t>
  </si>
  <si>
    <t>01.06.2022</t>
  </si>
  <si>
    <t>2 Nos Wall Fan &amp; 20 Pcs LED Bulb</t>
  </si>
  <si>
    <t>Parimal Ghosh</t>
  </si>
  <si>
    <t>PVC Door Staff Qtr</t>
  </si>
  <si>
    <t>Aditya Karmakar</t>
  </si>
  <si>
    <t>25.07.2022</t>
  </si>
  <si>
    <t>Old Building Gate repair</t>
  </si>
  <si>
    <t>High and Low Bench</t>
  </si>
  <si>
    <t>Chandana Roy</t>
  </si>
  <si>
    <t>High &amp; Low Bench</t>
  </si>
  <si>
    <t>Repairing High &amp; Low Bench                         299pcs High Bench &amp; 294 pcs Low Bench</t>
  </si>
  <si>
    <t>16.08.2022</t>
  </si>
  <si>
    <t>Advanced for High &amp; Loe Bench</t>
  </si>
  <si>
    <t>Lab Equipment</t>
  </si>
  <si>
    <t>Ramkrishna Lab Supplier</t>
  </si>
  <si>
    <t>Soil testing kit</t>
  </si>
  <si>
    <t>Biplab Ghosh</t>
  </si>
  <si>
    <t>Chemistry Dept Gas connection repair</t>
  </si>
  <si>
    <t>Repair Pipe Line</t>
  </si>
  <si>
    <t>Pipeline repair different places</t>
  </si>
  <si>
    <t>25.06.2022</t>
  </si>
  <si>
    <t>Pump Repairing &amp; Pipe line Repairing</t>
  </si>
  <si>
    <t>Pipe line material</t>
  </si>
  <si>
    <t>22.08.2022</t>
  </si>
  <si>
    <t>Repair &amp; Maintance (Pipe Line)</t>
  </si>
  <si>
    <t>Pipe line</t>
  </si>
  <si>
    <t>23.08.2022</t>
  </si>
  <si>
    <t>Repairing (Pipe Line)</t>
  </si>
  <si>
    <t>Repair Maintance Elrectrical</t>
  </si>
  <si>
    <t>Repair &amp; Maintance Electrical</t>
  </si>
  <si>
    <t>Fan coil winding &amp; service</t>
  </si>
  <si>
    <t>26.07.2022</t>
  </si>
  <si>
    <t>ICT</t>
  </si>
  <si>
    <t>Fan Coil winding condencer change</t>
  </si>
  <si>
    <t>Fan Coil winding &amp; condencer change</t>
  </si>
  <si>
    <t>Security Payment</t>
  </si>
  <si>
    <t>Security</t>
  </si>
  <si>
    <t>16.02.22 To 15.04.2022 Security Bill</t>
  </si>
  <si>
    <t>Yourself Tax Payment</t>
  </si>
  <si>
    <t>TDS 194 C</t>
  </si>
  <si>
    <t>TDS Deduction Security Bill</t>
  </si>
  <si>
    <t>18.06.2022</t>
  </si>
  <si>
    <t>Security Bill</t>
  </si>
  <si>
    <t>16.04.2022 To 15.06.2022</t>
  </si>
  <si>
    <t>TDS deduction deposit</t>
  </si>
  <si>
    <t>16.06.2022 To 15.07.2022</t>
  </si>
  <si>
    <t>Krishnendu Roy</t>
  </si>
  <si>
    <t>Serity Bill</t>
  </si>
  <si>
    <t>16.07.22 To 15.08.2022</t>
  </si>
  <si>
    <t>CRITERIA 6</t>
  </si>
  <si>
    <t>Repair &amp; Maintance Computer ICT</t>
  </si>
  <si>
    <t>Premier Infortech</t>
  </si>
  <si>
    <t>Computer ICT</t>
  </si>
  <si>
    <t>Supply RAM, UPS,Mother board , Keyboard Mouse for College all Departments Computer repairing purpose</t>
  </si>
  <si>
    <t>Printer refilling Evening Office &amp; IQSC</t>
  </si>
  <si>
    <t>Dey Refrigeneration Center</t>
  </si>
  <si>
    <t>28.05.2022</t>
  </si>
  <si>
    <t>Math Dept. ac reparing</t>
  </si>
  <si>
    <t>60 meter cable</t>
  </si>
  <si>
    <t>07.07.2022</t>
  </si>
  <si>
    <t>NVR camera switch repair Old Building</t>
  </si>
  <si>
    <t>Statues Light &amp; RGB strips Instalation</t>
  </si>
  <si>
    <t>09.06.2022</t>
  </si>
  <si>
    <t>Aqua guard reinstallation UV lamp change SV valve (Girls Hostel)Rs.1550/- + Candle Change CTO Candle Change (Arts Building)3500/-+ Service Charge Rs.500/-</t>
  </si>
  <si>
    <t>13.06.2022</t>
  </si>
  <si>
    <t xml:space="preserve">Printer refilling Evening Office </t>
  </si>
  <si>
    <t>Supplu Motherboard Central Computer Lab Computer Repairing Purpose</t>
  </si>
  <si>
    <t>Purchase 5volts &amp; 12 Volts Adapter for internet matterial repairing purpose +                2pcs Dlink Router Purchase</t>
  </si>
  <si>
    <t>Ac service &amp; repair</t>
  </si>
  <si>
    <t>Accounts &amp; Principal Office Printer riffiling</t>
  </si>
  <si>
    <t>Led Tube &amp; Swich</t>
  </si>
  <si>
    <t>D Link Giga Router Principal Office</t>
  </si>
  <si>
    <t>Dey refrigeneration Center</t>
  </si>
  <si>
    <t>06.07.2022</t>
  </si>
  <si>
    <t>Ac Repair Zoology</t>
  </si>
  <si>
    <t>2 Nos HDMI &amp; VGA Principal office</t>
  </si>
  <si>
    <t>Internet Line Hindi Shift</t>
  </si>
  <si>
    <t>23.07.2022</t>
  </si>
  <si>
    <t>Reffiling &amp; Roller Change</t>
  </si>
  <si>
    <t>Muknic Control</t>
  </si>
  <si>
    <t>Brother Printer repair Bursar Office</t>
  </si>
  <si>
    <t>UPS Battery Change &amp; Cartride refilling</t>
  </si>
  <si>
    <t>Printer refilling English Dept.</t>
  </si>
  <si>
    <t>Printer refilling Accounts Office</t>
  </si>
  <si>
    <t>Accounts Section</t>
  </si>
  <si>
    <t>Internet Uses</t>
  </si>
  <si>
    <t>Raju &amp; Souma Salary</t>
  </si>
  <si>
    <t>LAN, CCTV, Computer MAINTANCE</t>
  </si>
  <si>
    <t>25.05.2022</t>
  </si>
  <si>
    <t>30.08.2022</t>
  </si>
  <si>
    <t>Consultant, AISHE &amp; Audit Fees</t>
  </si>
  <si>
    <t>Himmat Singh &amp; Company</t>
  </si>
  <si>
    <t>Consultant Fee</t>
  </si>
  <si>
    <t>Internal accounts (Audit)</t>
  </si>
  <si>
    <t>AISHE</t>
  </si>
  <si>
    <t>AISHE F.Y. 2020-21</t>
  </si>
  <si>
    <t>Vivek &amp; Co</t>
  </si>
  <si>
    <t>Audit Fees</t>
  </si>
  <si>
    <t>FY 2019-20 Govt. Audit TA +DA</t>
  </si>
  <si>
    <t>Computer</t>
  </si>
  <si>
    <t>UPS Battery Center Library</t>
  </si>
  <si>
    <t>Dell Desktop 12th Generation</t>
  </si>
  <si>
    <t>1+2+3+4</t>
  </si>
  <si>
    <t>CRITERIA 7</t>
  </si>
  <si>
    <t>Diesel Oil</t>
  </si>
  <si>
    <t>Office Expenses</t>
  </si>
  <si>
    <t>18.04.2022</t>
  </si>
  <si>
    <t>Finance &amp; Building meeting Tiffin</t>
  </si>
  <si>
    <t>Hindi Shift office Tea Bill</t>
  </si>
  <si>
    <t>Tea Bill</t>
  </si>
  <si>
    <t>Tiffin Meeting</t>
  </si>
  <si>
    <t>cardrom &amp; coffee tea</t>
  </si>
  <si>
    <t>Tiffien Building Commetee meeting 15 may 2022</t>
  </si>
  <si>
    <t>Tiffien for office</t>
  </si>
  <si>
    <t>Cash &amp; Accounts Section Tea Bill</t>
  </si>
  <si>
    <t>Shuvam Acharya</t>
  </si>
  <si>
    <t>21.06.2022</t>
  </si>
  <si>
    <t>Tiffien &amp; labour payment electric work</t>
  </si>
  <si>
    <t>Seth International</t>
  </si>
  <si>
    <t xml:space="preserve">Supply for Cardamom tea &amp; Nescafé premix &amp; Nestea ice tea Lemon </t>
  </si>
  <si>
    <t>Tea Bill June 22 cash &amp; Accounts</t>
  </si>
  <si>
    <t>Lunch for Resource person Geography</t>
  </si>
  <si>
    <t>College Foundation Day observation</t>
  </si>
  <si>
    <t>13.08.2022</t>
  </si>
  <si>
    <t>Tea bill Accounts &amp; Cash</t>
  </si>
  <si>
    <t>Cardamom &amp; Nescafe premix</t>
  </si>
  <si>
    <t>Printing &amp; Stationery</t>
  </si>
  <si>
    <t>Printing and Stationery</t>
  </si>
  <si>
    <t>100 Nos rubber Stamp</t>
  </si>
  <si>
    <t>Sujoy Kundu</t>
  </si>
  <si>
    <t>Satitonery items Morning Office</t>
  </si>
  <si>
    <t>Kesta Pada Kar</t>
  </si>
  <si>
    <t>A3 Paper</t>
  </si>
  <si>
    <t>Printer &amp; Paper Place</t>
  </si>
  <si>
    <t>Purchase Ledger Paper for CLC Certificate</t>
  </si>
  <si>
    <t>Supply Register , Printing Stationery Items.</t>
  </si>
  <si>
    <t>Amrita Halder</t>
  </si>
  <si>
    <t>Purchase &amp; Carring 100pcs Service Book</t>
  </si>
  <si>
    <t>A4 Size Paper</t>
  </si>
  <si>
    <t>02.08.2022</t>
  </si>
  <si>
    <t>7 Pcs Photo Printing for 12th Plan</t>
  </si>
  <si>
    <t>National Flag</t>
  </si>
  <si>
    <t>Flag purchase</t>
  </si>
  <si>
    <t>6 Nos Cash Books</t>
  </si>
  <si>
    <t>Software</t>
  </si>
  <si>
    <t>Aadrija Trechnology</t>
  </si>
  <si>
    <t>Library website+opac +exam etc.</t>
  </si>
  <si>
    <t>Hosting &amp; maintenance for Online Student fees Payment software (Mar 22 to Mar 23)</t>
  </si>
  <si>
    <t>Teacher Leave &amp; Students application</t>
  </si>
  <si>
    <t>Students fees software July 22 to June23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</si>
</sst>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6"/>
      <color rgb="FFFF0000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Alignment="1"/>
    <xf numFmtId="0" fontId="16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0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9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9" fillId="0" borderId="4" xfId="0" applyFont="1" applyBorder="1" applyAlignment="1"/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2" xfId="0" applyNumberFormat="1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2" fillId="0" borderId="0" xfId="0" applyFont="1" applyAlignment="1"/>
    <xf numFmtId="0" fontId="8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/>
    <xf numFmtId="0" fontId="1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/>
    <xf numFmtId="0" fontId="1" fillId="0" borderId="4" xfId="0" applyFont="1" applyBorder="1" applyAlignment="1"/>
    <xf numFmtId="0" fontId="13" fillId="0" borderId="0" xfId="0" applyFont="1" applyAlignment="1"/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2" borderId="8" xfId="0" applyFont="1" applyFill="1" applyBorder="1" applyAlignment="1"/>
    <xf numFmtId="0" fontId="1" fillId="0" borderId="3" xfId="0" applyFont="1" applyBorder="1" applyAlignment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/>
    <xf numFmtId="0" fontId="3" fillId="0" borderId="2" xfId="0" applyFont="1" applyBorder="1" applyAlignment="1"/>
    <xf numFmtId="0" fontId="1" fillId="0" borderId="8" xfId="0" applyFont="1" applyBorder="1" applyAlignment="1">
      <alignment horizontal="left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/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" fillId="0" borderId="8" xfId="0" applyFont="1" applyBorder="1" applyAlignment="1"/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9" fillId="0" borderId="0" xfId="0" applyFont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0" borderId="6" xfId="0" applyFont="1" applyBorder="1" applyAlignment="1"/>
    <xf numFmtId="0" fontId="4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/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9" fillId="0" borderId="0" xfId="0" applyFont="1" applyAlignment="1">
      <alignment horizontal="center"/>
    </xf>
    <xf numFmtId="0" fontId="16" fillId="0" borderId="0" xfId="0" applyFont="1" applyAlignment="1"/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/>
    <xf numFmtId="0" fontId="3" fillId="0" borderId="6" xfId="0" applyFont="1" applyBorder="1" applyAlignment="1">
      <alignment horizontal="center"/>
    </xf>
    <xf numFmtId="0" fontId="14" fillId="0" borderId="7" xfId="0" applyFont="1" applyBorder="1" applyAlignment="1"/>
    <xf numFmtId="0" fontId="14" fillId="0" borderId="8" xfId="0" applyFont="1" applyBorder="1" applyAlignment="1"/>
    <xf numFmtId="0" fontId="1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8"/>
  <sheetViews>
    <sheetView workbookViewId="0">
      <selection sqref="A1:G1"/>
    </sheetView>
  </sheetViews>
  <sheetFormatPr defaultColWidth="14.453125" defaultRowHeight="15" customHeight="1" x14ac:dyDescent="0.3"/>
  <cols>
    <col min="1" max="1" width="4.7265625" style="2" customWidth="1"/>
    <col min="2" max="2" width="22.81640625" style="2" customWidth="1"/>
    <col min="3" max="3" width="23.453125" style="2" customWidth="1"/>
    <col min="4" max="4" width="12.81640625" style="2" customWidth="1"/>
    <col min="5" max="5" width="13.54296875" style="2" customWidth="1"/>
    <col min="6" max="6" width="13.7265625" style="2" customWidth="1"/>
    <col min="7" max="7" width="41.26953125" style="2" customWidth="1"/>
    <col min="8" max="11" width="8" style="2" customWidth="1"/>
    <col min="12" max="12" width="14.453125" style="2" customWidth="1"/>
    <col min="13" max="16384" width="14.453125" style="2"/>
  </cols>
  <sheetData>
    <row r="1" spans="1:7" ht="21" customHeight="1" x14ac:dyDescent="0.5">
      <c r="A1" s="78" t="s">
        <v>0</v>
      </c>
      <c r="B1" s="79"/>
      <c r="C1" s="79"/>
      <c r="D1" s="79"/>
      <c r="E1" s="79"/>
      <c r="F1" s="79"/>
      <c r="G1" s="79"/>
    </row>
    <row r="2" spans="1:7" ht="21" customHeight="1" x14ac:dyDescent="0.5">
      <c r="A2" s="78" t="s">
        <v>1</v>
      </c>
      <c r="B2" s="79"/>
      <c r="C2" s="79"/>
      <c r="D2" s="79"/>
      <c r="E2" s="79"/>
      <c r="F2" s="79"/>
      <c r="G2" s="79"/>
    </row>
    <row r="3" spans="1:7" ht="21" customHeight="1" x14ac:dyDescent="0.5">
      <c r="A3" s="76" t="s">
        <v>2</v>
      </c>
      <c r="B3" s="77"/>
      <c r="C3" s="77"/>
      <c r="D3" s="77"/>
      <c r="E3" s="77"/>
      <c r="F3" s="77"/>
      <c r="G3" s="77"/>
    </row>
    <row r="4" spans="1:7" ht="15" customHeight="1" x14ac:dyDescent="0.3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5" customHeight="1" x14ac:dyDescent="0.35">
      <c r="A5" s="3">
        <v>1</v>
      </c>
      <c r="B5" s="3" t="s">
        <v>10</v>
      </c>
      <c r="C5" s="3"/>
      <c r="D5" s="3"/>
      <c r="E5" s="3"/>
      <c r="F5" s="3">
        <v>0</v>
      </c>
      <c r="G5" s="3"/>
    </row>
    <row r="6" spans="1:7" ht="15" customHeight="1" x14ac:dyDescent="0.35">
      <c r="A6" s="3">
        <v>2</v>
      </c>
      <c r="B6" s="3" t="s">
        <v>11</v>
      </c>
      <c r="C6" s="3"/>
      <c r="D6" s="3"/>
      <c r="E6" s="3"/>
      <c r="F6" s="3">
        <v>0</v>
      </c>
      <c r="G6" s="3"/>
    </row>
    <row r="7" spans="1:7" ht="15" customHeight="1" x14ac:dyDescent="0.35">
      <c r="A7" s="3">
        <v>3</v>
      </c>
      <c r="B7" s="3" t="s">
        <v>12</v>
      </c>
      <c r="C7" s="3"/>
      <c r="D7" s="3"/>
      <c r="E7" s="3"/>
      <c r="F7" s="3">
        <v>0</v>
      </c>
      <c r="G7" s="3"/>
    </row>
    <row r="8" spans="1:7" ht="15" customHeight="1" x14ac:dyDescent="0.35">
      <c r="A8" s="3">
        <v>4</v>
      </c>
      <c r="B8" s="3" t="s">
        <v>13</v>
      </c>
      <c r="C8" s="3"/>
      <c r="D8" s="3"/>
      <c r="E8" s="3"/>
      <c r="F8" s="3">
        <v>0</v>
      </c>
      <c r="G8" s="3"/>
    </row>
    <row r="9" spans="1:7" ht="15" customHeight="1" x14ac:dyDescent="0.35">
      <c r="A9" s="3">
        <v>5</v>
      </c>
      <c r="B9" s="3" t="s">
        <v>14</v>
      </c>
      <c r="C9" s="3"/>
      <c r="D9" s="3"/>
      <c r="E9" s="3"/>
      <c r="F9" s="3">
        <v>0</v>
      </c>
      <c r="G9" s="3"/>
    </row>
    <row r="10" spans="1:7" ht="15" customHeight="1" x14ac:dyDescent="0.35">
      <c r="A10" s="3">
        <v>6</v>
      </c>
      <c r="B10" s="3" t="s">
        <v>15</v>
      </c>
      <c r="C10" s="3"/>
      <c r="D10" s="3"/>
      <c r="E10" s="3"/>
      <c r="F10" s="3">
        <v>0</v>
      </c>
      <c r="G10" s="3"/>
    </row>
    <row r="11" spans="1:7" ht="15" customHeight="1" x14ac:dyDescent="0.35">
      <c r="A11" s="3">
        <v>7</v>
      </c>
      <c r="B11" s="3" t="s">
        <v>16</v>
      </c>
      <c r="C11" s="3"/>
      <c r="D11" s="3"/>
      <c r="E11" s="3"/>
      <c r="F11" s="3">
        <v>0</v>
      </c>
      <c r="G11" s="3"/>
    </row>
    <row r="12" spans="1:7" ht="30" customHeight="1" x14ac:dyDescent="0.35">
      <c r="A12" s="3">
        <v>8</v>
      </c>
      <c r="B12" s="3" t="s">
        <v>17</v>
      </c>
      <c r="C12" s="4" t="s">
        <v>18</v>
      </c>
      <c r="D12" s="5">
        <v>489751</v>
      </c>
      <c r="E12" s="5" t="s">
        <v>19</v>
      </c>
      <c r="F12" s="5">
        <v>11595</v>
      </c>
      <c r="G12" s="5" t="s">
        <v>20</v>
      </c>
    </row>
    <row r="13" spans="1:7" ht="15" customHeight="1" x14ac:dyDescent="0.35">
      <c r="A13" s="3"/>
      <c r="B13" s="3"/>
      <c r="C13" s="5" t="s">
        <v>21</v>
      </c>
      <c r="D13" s="5">
        <v>489748</v>
      </c>
      <c r="E13" s="5" t="s">
        <v>22</v>
      </c>
      <c r="F13" s="5">
        <v>2756</v>
      </c>
      <c r="G13" s="5" t="s">
        <v>23</v>
      </c>
    </row>
    <row r="14" spans="1:7" ht="15" customHeight="1" x14ac:dyDescent="0.35">
      <c r="A14" s="3"/>
      <c r="B14" s="3"/>
      <c r="C14" s="5" t="s">
        <v>21</v>
      </c>
      <c r="D14" s="5">
        <v>154920</v>
      </c>
      <c r="E14" s="5" t="s">
        <v>22</v>
      </c>
      <c r="F14" s="5">
        <v>2856</v>
      </c>
      <c r="G14" s="5" t="s">
        <v>24</v>
      </c>
    </row>
    <row r="15" spans="1:7" ht="15" customHeight="1" x14ac:dyDescent="0.35">
      <c r="A15" s="3">
        <v>9</v>
      </c>
      <c r="B15" s="3" t="s">
        <v>25</v>
      </c>
      <c r="C15" s="3"/>
      <c r="D15" s="3"/>
      <c r="E15" s="3"/>
      <c r="F15" s="3">
        <v>0</v>
      </c>
      <c r="G15" s="3"/>
    </row>
    <row r="16" spans="1:7" ht="15" customHeight="1" x14ac:dyDescent="0.35">
      <c r="A16" s="3">
        <v>10</v>
      </c>
      <c r="B16" s="3" t="s">
        <v>26</v>
      </c>
      <c r="C16" s="3"/>
      <c r="D16" s="3"/>
      <c r="E16" s="3"/>
      <c r="F16" s="3">
        <v>0</v>
      </c>
      <c r="G16" s="3"/>
    </row>
    <row r="17" spans="1:7" ht="15" customHeight="1" x14ac:dyDescent="0.35">
      <c r="A17" s="3">
        <v>11</v>
      </c>
      <c r="B17" s="3" t="s">
        <v>27</v>
      </c>
      <c r="C17" s="3"/>
      <c r="D17" s="3"/>
      <c r="E17" s="3"/>
      <c r="F17" s="3">
        <v>0</v>
      </c>
      <c r="G17" s="3"/>
    </row>
    <row r="18" spans="1:7" ht="15" customHeight="1" x14ac:dyDescent="0.35">
      <c r="A18" s="3">
        <v>12</v>
      </c>
      <c r="B18" s="3" t="s">
        <v>28</v>
      </c>
      <c r="C18" s="5" t="s">
        <v>21</v>
      </c>
      <c r="D18" s="5">
        <v>829672</v>
      </c>
      <c r="E18" s="5" t="s">
        <v>29</v>
      </c>
      <c r="F18" s="5">
        <v>10000</v>
      </c>
      <c r="G18" s="5" t="s">
        <v>30</v>
      </c>
    </row>
    <row r="19" spans="1:7" ht="15" customHeight="1" x14ac:dyDescent="0.35">
      <c r="A19" s="5"/>
      <c r="B19" s="5"/>
      <c r="C19" s="6" t="s">
        <v>21</v>
      </c>
      <c r="D19" s="6"/>
      <c r="E19" s="6"/>
      <c r="F19" s="7">
        <v>602</v>
      </c>
      <c r="G19" s="6" t="s">
        <v>31</v>
      </c>
    </row>
    <row r="20" spans="1:7" ht="15" customHeight="1" x14ac:dyDescent="0.35">
      <c r="A20" s="5"/>
      <c r="B20" s="5"/>
      <c r="C20" s="5"/>
      <c r="D20" s="5"/>
      <c r="E20" s="5"/>
      <c r="F20" s="5"/>
      <c r="G20" s="5"/>
    </row>
    <row r="21" spans="1:7" ht="15" customHeight="1" x14ac:dyDescent="0.35">
      <c r="A21" s="5">
        <v>2</v>
      </c>
      <c r="B21" s="5"/>
      <c r="C21" s="5"/>
      <c r="D21" s="5"/>
      <c r="E21" s="5"/>
      <c r="F21" s="5"/>
      <c r="G21" s="5"/>
    </row>
    <row r="22" spans="1:7" ht="21" customHeight="1" x14ac:dyDescent="0.5">
      <c r="A22" s="8"/>
      <c r="B22" s="8"/>
      <c r="C22" s="8"/>
      <c r="D22" s="8"/>
      <c r="E22" s="9" t="s">
        <v>32</v>
      </c>
      <c r="F22" s="9">
        <f>SUM(F5:F21)</f>
        <v>27809</v>
      </c>
      <c r="G22" s="8"/>
    </row>
    <row r="23" spans="1:7" ht="15" customHeight="1" x14ac:dyDescent="0.35">
      <c r="A23" s="8"/>
      <c r="B23" s="8"/>
      <c r="C23" s="8"/>
      <c r="D23" s="8"/>
      <c r="E23" s="8"/>
      <c r="F23" s="8"/>
      <c r="G23" s="8" t="s">
        <v>33</v>
      </c>
    </row>
    <row r="24" spans="1:7" ht="15" customHeight="1" x14ac:dyDescent="0.35">
      <c r="A24" s="8"/>
      <c r="B24" s="8"/>
      <c r="C24" s="8"/>
      <c r="D24" s="8"/>
      <c r="E24" s="8"/>
      <c r="F24" s="8"/>
      <c r="G24" s="8"/>
    </row>
    <row r="25" spans="1:7" ht="21" customHeight="1" x14ac:dyDescent="0.5">
      <c r="A25" s="78" t="s">
        <v>0</v>
      </c>
      <c r="B25" s="79"/>
      <c r="C25" s="79"/>
      <c r="D25" s="79"/>
      <c r="E25" s="79"/>
      <c r="F25" s="79"/>
      <c r="G25" s="79"/>
    </row>
    <row r="26" spans="1:7" ht="21" customHeight="1" x14ac:dyDescent="0.5">
      <c r="A26" s="78" t="s">
        <v>34</v>
      </c>
      <c r="B26" s="79"/>
      <c r="C26" s="79"/>
      <c r="D26" s="79"/>
      <c r="E26" s="79"/>
      <c r="F26" s="79"/>
      <c r="G26" s="79"/>
    </row>
    <row r="27" spans="1:7" ht="21" customHeight="1" x14ac:dyDescent="0.5">
      <c r="A27" s="76" t="s">
        <v>35</v>
      </c>
      <c r="B27" s="77"/>
      <c r="C27" s="77"/>
      <c r="D27" s="77"/>
      <c r="E27" s="77"/>
      <c r="F27" s="77"/>
      <c r="G27" s="77"/>
    </row>
    <row r="28" spans="1:7" ht="15" customHeight="1" x14ac:dyDescent="0.35">
      <c r="A28" s="3" t="s">
        <v>3</v>
      </c>
      <c r="B28" s="3" t="s">
        <v>36</v>
      </c>
      <c r="C28" s="3" t="s">
        <v>5</v>
      </c>
      <c r="D28" s="3" t="s">
        <v>6</v>
      </c>
      <c r="E28" s="3" t="s">
        <v>7</v>
      </c>
      <c r="F28" s="3" t="s">
        <v>8</v>
      </c>
      <c r="G28" s="3" t="s">
        <v>9</v>
      </c>
    </row>
    <row r="29" spans="1:7" ht="15" customHeight="1" x14ac:dyDescent="0.35">
      <c r="A29" s="3">
        <v>1</v>
      </c>
      <c r="B29" s="3" t="s">
        <v>10</v>
      </c>
      <c r="C29" s="3"/>
      <c r="D29" s="3"/>
      <c r="E29" s="3"/>
      <c r="F29" s="3">
        <v>0</v>
      </c>
      <c r="G29" s="3" t="s">
        <v>37</v>
      </c>
    </row>
    <row r="30" spans="1:7" ht="15" customHeight="1" x14ac:dyDescent="0.35">
      <c r="A30" s="3">
        <v>2</v>
      </c>
      <c r="B30" s="3" t="s">
        <v>11</v>
      </c>
      <c r="C30" s="3"/>
      <c r="D30" s="3"/>
      <c r="E30" s="3"/>
      <c r="F30" s="3">
        <v>0</v>
      </c>
      <c r="G30" s="3" t="s">
        <v>37</v>
      </c>
    </row>
    <row r="31" spans="1:7" ht="15" customHeight="1" x14ac:dyDescent="0.35">
      <c r="A31" s="3">
        <v>3</v>
      </c>
      <c r="B31" s="3" t="s">
        <v>12</v>
      </c>
      <c r="C31" s="3"/>
      <c r="D31" s="3"/>
      <c r="E31" s="3"/>
      <c r="F31" s="3">
        <v>0</v>
      </c>
      <c r="G31" s="3" t="s">
        <v>37</v>
      </c>
    </row>
    <row r="32" spans="1:7" ht="15" customHeight="1" x14ac:dyDescent="0.35">
      <c r="A32" s="3">
        <v>4</v>
      </c>
      <c r="B32" s="3" t="s">
        <v>13</v>
      </c>
      <c r="C32" s="3"/>
      <c r="D32" s="3"/>
      <c r="E32" s="3"/>
      <c r="F32" s="3">
        <v>0</v>
      </c>
      <c r="G32" s="3" t="s">
        <v>37</v>
      </c>
    </row>
    <row r="33" spans="1:7" ht="15" customHeight="1" x14ac:dyDescent="0.35">
      <c r="A33" s="3">
        <v>5</v>
      </c>
      <c r="B33" s="3" t="s">
        <v>14</v>
      </c>
      <c r="C33" s="3"/>
      <c r="D33" s="3"/>
      <c r="E33" s="3"/>
      <c r="F33" s="3">
        <v>0</v>
      </c>
      <c r="G33" s="3" t="s">
        <v>37</v>
      </c>
    </row>
    <row r="34" spans="1:7" ht="15" customHeight="1" x14ac:dyDescent="0.35">
      <c r="A34" s="3">
        <v>6</v>
      </c>
      <c r="B34" s="3" t="s">
        <v>15</v>
      </c>
      <c r="C34" s="3"/>
      <c r="D34" s="3"/>
      <c r="E34" s="3"/>
      <c r="F34" s="3">
        <v>0</v>
      </c>
      <c r="G34" s="3" t="s">
        <v>37</v>
      </c>
    </row>
    <row r="35" spans="1:7" ht="15" customHeight="1" x14ac:dyDescent="0.35">
      <c r="A35" s="3">
        <v>7</v>
      </c>
      <c r="B35" s="3" t="s">
        <v>16</v>
      </c>
      <c r="C35" s="3"/>
      <c r="D35" s="3"/>
      <c r="E35" s="3"/>
      <c r="F35" s="3">
        <v>0</v>
      </c>
      <c r="G35" s="3" t="s">
        <v>37</v>
      </c>
    </row>
    <row r="36" spans="1:7" ht="15" customHeight="1" x14ac:dyDescent="0.35">
      <c r="A36" s="3">
        <v>8</v>
      </c>
      <c r="B36" s="3" t="s">
        <v>17</v>
      </c>
      <c r="C36" s="3"/>
      <c r="D36" s="3"/>
      <c r="E36" s="3"/>
      <c r="F36" s="3">
        <v>0</v>
      </c>
      <c r="G36" s="3" t="s">
        <v>37</v>
      </c>
    </row>
    <row r="37" spans="1:7" ht="15" customHeight="1" x14ac:dyDescent="0.35">
      <c r="A37" s="3">
        <v>9</v>
      </c>
      <c r="B37" s="3" t="s">
        <v>25</v>
      </c>
      <c r="C37" s="3"/>
      <c r="D37" s="3"/>
      <c r="E37" s="3"/>
      <c r="F37" s="3">
        <v>0</v>
      </c>
      <c r="G37" s="3" t="s">
        <v>37</v>
      </c>
    </row>
    <row r="38" spans="1:7" ht="15" customHeight="1" x14ac:dyDescent="0.35">
      <c r="A38" s="3">
        <v>10</v>
      </c>
      <c r="B38" s="3" t="s">
        <v>38</v>
      </c>
      <c r="C38" s="3"/>
      <c r="D38" s="3"/>
      <c r="E38" s="3"/>
      <c r="F38" s="3">
        <v>0</v>
      </c>
      <c r="G38" s="3" t="s">
        <v>37</v>
      </c>
    </row>
    <row r="39" spans="1:7" ht="15" customHeight="1" x14ac:dyDescent="0.35">
      <c r="A39" s="3">
        <v>11</v>
      </c>
      <c r="B39" s="3" t="s">
        <v>27</v>
      </c>
      <c r="C39" s="5" t="s">
        <v>39</v>
      </c>
      <c r="D39" s="5"/>
      <c r="E39" s="5"/>
      <c r="F39" s="3">
        <v>694</v>
      </c>
      <c r="G39" s="5" t="s">
        <v>40</v>
      </c>
    </row>
    <row r="40" spans="1:7" ht="15" customHeight="1" x14ac:dyDescent="0.35">
      <c r="A40" s="3">
        <v>12</v>
      </c>
      <c r="B40" s="3" t="s">
        <v>28</v>
      </c>
      <c r="C40" s="3"/>
      <c r="D40" s="3"/>
      <c r="E40" s="3"/>
      <c r="F40" s="3">
        <v>3614</v>
      </c>
      <c r="G40" s="3" t="s">
        <v>41</v>
      </c>
    </row>
    <row r="41" spans="1:7" ht="15" customHeight="1" x14ac:dyDescent="0.35">
      <c r="A41" s="3"/>
      <c r="B41" s="3"/>
      <c r="C41" s="3" t="s">
        <v>42</v>
      </c>
      <c r="D41" s="3"/>
      <c r="E41" s="3"/>
      <c r="F41" s="3">
        <v>3000</v>
      </c>
      <c r="G41" s="3" t="s">
        <v>43</v>
      </c>
    </row>
    <row r="42" spans="1:7" ht="15" customHeight="1" x14ac:dyDescent="0.35">
      <c r="A42" s="3"/>
      <c r="B42" s="3"/>
      <c r="C42" s="3" t="s">
        <v>44</v>
      </c>
      <c r="D42" s="3"/>
      <c r="E42" s="3"/>
      <c r="F42" s="3">
        <v>3678</v>
      </c>
      <c r="G42" s="3" t="s">
        <v>45</v>
      </c>
    </row>
    <row r="43" spans="1:7" ht="15" customHeight="1" x14ac:dyDescent="0.35">
      <c r="A43" s="3"/>
      <c r="B43" s="3"/>
      <c r="C43" s="3" t="s">
        <v>46</v>
      </c>
      <c r="D43" s="3"/>
      <c r="E43" s="3"/>
      <c r="F43" s="3">
        <v>3326</v>
      </c>
      <c r="G43" s="3" t="s">
        <v>20</v>
      </c>
    </row>
    <row r="44" spans="1:7" ht="15" customHeight="1" x14ac:dyDescent="0.35">
      <c r="A44" s="3"/>
      <c r="B44" s="3"/>
      <c r="C44" s="3" t="s">
        <v>47</v>
      </c>
      <c r="D44" s="3"/>
      <c r="E44" s="3"/>
      <c r="F44" s="3">
        <v>2921</v>
      </c>
      <c r="G44" s="3" t="s">
        <v>48</v>
      </c>
    </row>
    <row r="45" spans="1:7" ht="15" customHeight="1" x14ac:dyDescent="0.35">
      <c r="A45" s="3"/>
      <c r="B45" s="3"/>
      <c r="C45" s="3" t="s">
        <v>49</v>
      </c>
      <c r="D45" s="3"/>
      <c r="E45" s="3"/>
      <c r="F45" s="3">
        <v>3828</v>
      </c>
      <c r="G45" s="3" t="s">
        <v>50</v>
      </c>
    </row>
    <row r="46" spans="1:7" ht="15" customHeight="1" x14ac:dyDescent="0.35">
      <c r="A46" s="3"/>
      <c r="B46" s="3"/>
      <c r="C46" s="3" t="s">
        <v>51</v>
      </c>
      <c r="D46" s="3"/>
      <c r="E46" s="3"/>
      <c r="F46" s="3">
        <v>200</v>
      </c>
      <c r="G46" s="3" t="s">
        <v>52</v>
      </c>
    </row>
    <row r="47" spans="1:7" ht="15" customHeight="1" x14ac:dyDescent="0.35">
      <c r="A47" s="3"/>
      <c r="B47" s="3"/>
      <c r="C47" s="3" t="s">
        <v>53</v>
      </c>
      <c r="D47" s="3"/>
      <c r="E47" s="3"/>
      <c r="F47" s="3">
        <v>2885</v>
      </c>
      <c r="G47" s="3" t="s">
        <v>54</v>
      </c>
    </row>
    <row r="48" spans="1:7" ht="15" customHeight="1" x14ac:dyDescent="0.35">
      <c r="A48" s="3"/>
      <c r="B48" s="3"/>
      <c r="C48" s="3" t="s">
        <v>55</v>
      </c>
      <c r="D48" s="3"/>
      <c r="E48" s="3"/>
      <c r="F48" s="3">
        <v>1827</v>
      </c>
      <c r="G48" s="3" t="s">
        <v>56</v>
      </c>
    </row>
    <row r="49" spans="1:7" ht="15" customHeight="1" x14ac:dyDescent="0.35">
      <c r="A49" s="3"/>
      <c r="B49" s="3"/>
      <c r="C49" s="3"/>
      <c r="D49" s="3"/>
      <c r="E49" s="3"/>
      <c r="F49" s="3">
        <v>4080</v>
      </c>
      <c r="G49" s="3" t="s">
        <v>57</v>
      </c>
    </row>
    <row r="50" spans="1:7" ht="15" customHeight="1" x14ac:dyDescent="0.35">
      <c r="A50" s="3"/>
      <c r="B50" s="3"/>
      <c r="C50" s="3" t="s">
        <v>58</v>
      </c>
      <c r="D50" s="3"/>
      <c r="E50" s="3"/>
      <c r="F50" s="3">
        <v>10000</v>
      </c>
      <c r="G50" s="3" t="s">
        <v>59</v>
      </c>
    </row>
    <row r="51" spans="1:7" ht="15" customHeight="1" x14ac:dyDescent="0.35">
      <c r="A51" s="5">
        <v>2</v>
      </c>
      <c r="B51" s="5"/>
      <c r="C51" s="5"/>
      <c r="D51" s="5"/>
      <c r="E51" s="5"/>
      <c r="F51" s="5"/>
      <c r="G51" s="5"/>
    </row>
    <row r="52" spans="1:7" ht="21" customHeight="1" x14ac:dyDescent="0.5">
      <c r="A52" s="10"/>
      <c r="B52" s="10"/>
      <c r="C52" s="10"/>
      <c r="D52" s="10"/>
      <c r="E52" s="9" t="s">
        <v>32</v>
      </c>
      <c r="F52" s="9">
        <f>SUM(F29:F51)</f>
        <v>40053</v>
      </c>
      <c r="G52" s="10"/>
    </row>
    <row r="53" spans="1:7" ht="12.75" customHeight="1" x14ac:dyDescent="0.3">
      <c r="A53" s="6"/>
      <c r="B53" s="6"/>
      <c r="C53" s="6"/>
      <c r="D53" s="6"/>
      <c r="E53" s="6"/>
      <c r="F53" s="6"/>
      <c r="G53" s="6"/>
    </row>
    <row r="54" spans="1:7" ht="12.75" customHeight="1" x14ac:dyDescent="0.3">
      <c r="A54" s="6"/>
      <c r="B54" s="6"/>
      <c r="C54" s="6"/>
      <c r="D54" s="6"/>
      <c r="E54" s="6"/>
      <c r="F54" s="6"/>
      <c r="G54" s="6"/>
    </row>
    <row r="55" spans="1:7" ht="12.75" customHeight="1" x14ac:dyDescent="0.3">
      <c r="A55" s="6"/>
      <c r="B55" s="6"/>
      <c r="C55" s="6"/>
      <c r="D55" s="6"/>
      <c r="E55" s="6"/>
      <c r="F55" s="6" t="s">
        <v>33</v>
      </c>
      <c r="G55" s="6"/>
    </row>
    <row r="56" spans="1:7" ht="12.75" customHeight="1" x14ac:dyDescent="0.3">
      <c r="A56" s="6"/>
      <c r="B56" s="6"/>
      <c r="C56" s="6"/>
      <c r="D56" s="6"/>
      <c r="E56" s="6"/>
      <c r="F56" s="6"/>
      <c r="G56" s="6"/>
    </row>
    <row r="57" spans="1:7" ht="21" customHeight="1" x14ac:dyDescent="0.5">
      <c r="A57" s="78" t="s">
        <v>0</v>
      </c>
      <c r="B57" s="79"/>
      <c r="C57" s="79"/>
      <c r="D57" s="79"/>
      <c r="E57" s="79"/>
      <c r="F57" s="79"/>
      <c r="G57" s="79"/>
    </row>
    <row r="58" spans="1:7" ht="21" customHeight="1" x14ac:dyDescent="0.5">
      <c r="A58" s="78" t="s">
        <v>1</v>
      </c>
      <c r="B58" s="79"/>
      <c r="C58" s="79"/>
      <c r="D58" s="79"/>
      <c r="E58" s="79"/>
      <c r="F58" s="79"/>
      <c r="G58" s="79"/>
    </row>
    <row r="59" spans="1:7" ht="21" customHeight="1" x14ac:dyDescent="0.5">
      <c r="A59" s="76" t="s">
        <v>60</v>
      </c>
      <c r="B59" s="77"/>
      <c r="C59" s="77"/>
      <c r="D59" s="77"/>
      <c r="E59" s="77"/>
      <c r="F59" s="77"/>
      <c r="G59" s="77"/>
    </row>
    <row r="60" spans="1:7" ht="15" customHeight="1" x14ac:dyDescent="0.35">
      <c r="A60" s="11" t="s">
        <v>3</v>
      </c>
      <c r="B60" s="11" t="s">
        <v>36</v>
      </c>
      <c r="C60" s="11" t="s">
        <v>5</v>
      </c>
      <c r="D60" s="11" t="s">
        <v>6</v>
      </c>
      <c r="E60" s="11" t="s">
        <v>7</v>
      </c>
      <c r="F60" s="11" t="s">
        <v>8</v>
      </c>
      <c r="G60" s="11" t="s">
        <v>9</v>
      </c>
    </row>
    <row r="61" spans="1:7" ht="15" customHeight="1" x14ac:dyDescent="0.35">
      <c r="A61" s="3">
        <v>1</v>
      </c>
      <c r="B61" s="3" t="s">
        <v>10</v>
      </c>
      <c r="C61" s="3"/>
      <c r="D61" s="3"/>
      <c r="E61" s="3"/>
      <c r="F61" s="3">
        <v>0</v>
      </c>
      <c r="G61" s="3" t="s">
        <v>37</v>
      </c>
    </row>
    <row r="62" spans="1:7" ht="15" customHeight="1" x14ac:dyDescent="0.35">
      <c r="A62" s="3">
        <v>2</v>
      </c>
      <c r="B62" s="3" t="s">
        <v>11</v>
      </c>
      <c r="C62" s="3"/>
      <c r="D62" s="3"/>
      <c r="E62" s="3"/>
      <c r="F62" s="3">
        <v>0</v>
      </c>
      <c r="G62" s="3"/>
    </row>
    <row r="63" spans="1:7" ht="15" customHeight="1" x14ac:dyDescent="0.35">
      <c r="A63" s="3">
        <v>3</v>
      </c>
      <c r="B63" s="3" t="s">
        <v>12</v>
      </c>
      <c r="C63" s="3" t="s">
        <v>58</v>
      </c>
      <c r="D63" s="3" t="s">
        <v>61</v>
      </c>
      <c r="E63" s="3"/>
      <c r="F63" s="3">
        <v>2805</v>
      </c>
      <c r="G63" s="3" t="s">
        <v>62</v>
      </c>
    </row>
    <row r="64" spans="1:7" ht="15" customHeight="1" x14ac:dyDescent="0.35">
      <c r="A64" s="3">
        <v>4</v>
      </c>
      <c r="B64" s="3" t="s">
        <v>13</v>
      </c>
      <c r="C64" s="3"/>
      <c r="D64" s="3"/>
      <c r="E64" s="3"/>
      <c r="F64" s="3"/>
      <c r="G64" s="3"/>
    </row>
    <row r="65" spans="1:8" ht="15" customHeight="1" x14ac:dyDescent="0.35">
      <c r="A65" s="5"/>
      <c r="B65" s="5"/>
      <c r="C65" s="5" t="s">
        <v>63</v>
      </c>
      <c r="D65" s="5" t="s">
        <v>64</v>
      </c>
      <c r="E65" s="5" t="s">
        <v>65</v>
      </c>
      <c r="F65" s="5">
        <v>400</v>
      </c>
      <c r="G65" s="5" t="s">
        <v>66</v>
      </c>
    </row>
    <row r="66" spans="1:8" ht="15" customHeight="1" x14ac:dyDescent="0.35">
      <c r="A66" s="5"/>
      <c r="B66" s="5"/>
      <c r="C66" s="5" t="s">
        <v>67</v>
      </c>
      <c r="D66" s="5" t="s">
        <v>61</v>
      </c>
      <c r="E66" s="5" t="s">
        <v>68</v>
      </c>
      <c r="F66" s="5">
        <v>1200</v>
      </c>
      <c r="G66" s="5" t="s">
        <v>69</v>
      </c>
    </row>
    <row r="67" spans="1:8" ht="15" customHeight="1" x14ac:dyDescent="0.35">
      <c r="A67" s="5">
        <v>5</v>
      </c>
      <c r="B67" s="5" t="s">
        <v>14</v>
      </c>
      <c r="C67" s="5"/>
      <c r="D67" s="5"/>
      <c r="E67" s="5"/>
      <c r="F67" s="5">
        <v>0</v>
      </c>
      <c r="G67" s="5" t="s">
        <v>37</v>
      </c>
    </row>
    <row r="68" spans="1:8" ht="15" customHeight="1" x14ac:dyDescent="0.35">
      <c r="A68" s="5">
        <v>6</v>
      </c>
      <c r="B68" s="5" t="s">
        <v>15</v>
      </c>
      <c r="C68" s="5"/>
      <c r="D68" s="5"/>
      <c r="E68" s="5"/>
      <c r="F68" s="5">
        <v>0</v>
      </c>
      <c r="G68" s="5" t="s">
        <v>37</v>
      </c>
    </row>
    <row r="69" spans="1:8" ht="15" customHeight="1" x14ac:dyDescent="0.35">
      <c r="A69" s="5"/>
      <c r="B69" s="5" t="s">
        <v>70</v>
      </c>
      <c r="C69" s="5"/>
      <c r="D69" s="5"/>
      <c r="E69" s="5"/>
      <c r="F69" s="5">
        <v>0</v>
      </c>
      <c r="G69" s="5" t="s">
        <v>37</v>
      </c>
    </row>
    <row r="70" spans="1:8" ht="15" customHeight="1" x14ac:dyDescent="0.35">
      <c r="A70" s="5"/>
      <c r="B70" s="5" t="s">
        <v>71</v>
      </c>
      <c r="C70" s="5" t="s">
        <v>72</v>
      </c>
      <c r="D70" s="5" t="s">
        <v>61</v>
      </c>
      <c r="E70" s="5"/>
      <c r="F70" s="5">
        <v>2000</v>
      </c>
      <c r="G70" s="5" t="s">
        <v>73</v>
      </c>
    </row>
    <row r="71" spans="1:8" ht="15" customHeight="1" x14ac:dyDescent="0.35">
      <c r="A71" s="5"/>
      <c r="B71" s="5" t="s">
        <v>25</v>
      </c>
      <c r="C71" s="5"/>
      <c r="D71" s="5"/>
      <c r="E71" s="5"/>
      <c r="F71" s="5">
        <v>0</v>
      </c>
      <c r="G71" s="5" t="s">
        <v>37</v>
      </c>
    </row>
    <row r="72" spans="1:8" ht="15" customHeight="1" x14ac:dyDescent="0.35">
      <c r="A72" s="5"/>
      <c r="B72" s="5" t="s">
        <v>74</v>
      </c>
      <c r="C72" s="5"/>
      <c r="D72" s="5"/>
      <c r="E72" s="5"/>
      <c r="F72" s="5">
        <v>0</v>
      </c>
      <c r="G72" s="5" t="s">
        <v>37</v>
      </c>
    </row>
    <row r="73" spans="1:8" ht="15" customHeight="1" x14ac:dyDescent="0.35">
      <c r="A73" s="5"/>
      <c r="B73" s="5" t="s">
        <v>75</v>
      </c>
      <c r="C73" s="5"/>
      <c r="D73" s="5"/>
      <c r="E73" s="5"/>
      <c r="F73" s="5">
        <v>0</v>
      </c>
      <c r="G73" s="5" t="s">
        <v>37</v>
      </c>
    </row>
    <row r="74" spans="1:8" ht="21" customHeight="1" x14ac:dyDescent="0.5">
      <c r="A74" s="8"/>
      <c r="B74" s="8"/>
      <c r="C74" s="8"/>
      <c r="D74" s="8"/>
      <c r="E74" s="9" t="s">
        <v>32</v>
      </c>
      <c r="F74" s="9">
        <f>SUM(F63:F73)</f>
        <v>6405</v>
      </c>
      <c r="G74" s="8"/>
    </row>
    <row r="75" spans="1:8" ht="12.75" customHeight="1" x14ac:dyDescent="0.3">
      <c r="A75" s="6"/>
      <c r="B75" s="6"/>
      <c r="C75" s="6"/>
      <c r="D75" s="6"/>
      <c r="E75" s="6"/>
      <c r="F75" s="6"/>
      <c r="G75" s="6"/>
    </row>
    <row r="76" spans="1:8" ht="12.75" customHeight="1" x14ac:dyDescent="0.3">
      <c r="A76" s="6"/>
      <c r="B76" s="6"/>
      <c r="C76" s="6"/>
      <c r="D76" s="6"/>
      <c r="E76" s="6"/>
      <c r="F76" s="6"/>
      <c r="G76" s="6"/>
    </row>
    <row r="77" spans="1:8" ht="12.75" customHeight="1" x14ac:dyDescent="0.3">
      <c r="A77" s="6"/>
      <c r="B77" s="6"/>
      <c r="C77" s="6"/>
      <c r="D77" s="6"/>
      <c r="E77" s="6"/>
      <c r="F77" s="6"/>
      <c r="G77" s="6" t="s">
        <v>33</v>
      </c>
    </row>
    <row r="78" spans="1:8" ht="12.75" customHeight="1" x14ac:dyDescent="0.3">
      <c r="A78" s="6"/>
      <c r="B78" s="6"/>
      <c r="C78" s="6"/>
      <c r="D78" s="6"/>
      <c r="E78" s="6"/>
      <c r="F78" s="6"/>
      <c r="G78" s="6"/>
    </row>
    <row r="79" spans="1:8" ht="12.75" customHeight="1" x14ac:dyDescent="0.3">
      <c r="A79" s="6"/>
      <c r="B79" s="6"/>
      <c r="C79" s="6"/>
      <c r="D79" s="6"/>
      <c r="E79" s="6"/>
      <c r="F79" s="6"/>
      <c r="G79" s="6"/>
      <c r="H79" s="6"/>
    </row>
    <row r="80" spans="1:8" ht="15" customHeight="1" x14ac:dyDescent="0.35">
      <c r="A80" s="80" t="s">
        <v>76</v>
      </c>
      <c r="B80" s="77"/>
      <c r="C80" s="77"/>
      <c r="D80" s="77"/>
      <c r="E80" s="77"/>
      <c r="F80" s="77"/>
      <c r="G80" s="77"/>
      <c r="H80" s="77"/>
    </row>
    <row r="81" spans="1:8" ht="15" customHeight="1" x14ac:dyDescent="0.35">
      <c r="A81" s="3" t="s">
        <v>3</v>
      </c>
      <c r="B81" s="3" t="s">
        <v>36</v>
      </c>
      <c r="C81" s="3" t="s">
        <v>5</v>
      </c>
      <c r="D81" s="3" t="s">
        <v>77</v>
      </c>
      <c r="E81" s="3" t="s">
        <v>6</v>
      </c>
      <c r="F81" s="3" t="s">
        <v>7</v>
      </c>
      <c r="G81" s="3" t="s">
        <v>8</v>
      </c>
      <c r="H81" s="3" t="s">
        <v>9</v>
      </c>
    </row>
    <row r="82" spans="1:8" ht="15" customHeight="1" x14ac:dyDescent="0.35">
      <c r="A82" s="3">
        <v>1</v>
      </c>
      <c r="B82" s="3" t="s">
        <v>10</v>
      </c>
      <c r="C82" s="3"/>
      <c r="D82" s="3"/>
      <c r="E82" s="3"/>
      <c r="F82" s="3"/>
      <c r="G82" s="3">
        <v>0</v>
      </c>
      <c r="H82" s="3" t="s">
        <v>37</v>
      </c>
    </row>
    <row r="83" spans="1:8" ht="15" customHeight="1" x14ac:dyDescent="0.35">
      <c r="A83" s="3">
        <v>2</v>
      </c>
      <c r="B83" s="3" t="s">
        <v>11</v>
      </c>
      <c r="C83" s="3"/>
      <c r="D83" s="3"/>
      <c r="E83" s="3"/>
      <c r="F83" s="3"/>
      <c r="G83" s="3">
        <v>0</v>
      </c>
      <c r="H83" s="3" t="s">
        <v>37</v>
      </c>
    </row>
    <row r="84" spans="1:8" ht="15" customHeight="1" x14ac:dyDescent="0.35">
      <c r="A84" s="3">
        <v>3</v>
      </c>
      <c r="B84" s="3" t="s">
        <v>78</v>
      </c>
      <c r="C84" s="3"/>
      <c r="D84" s="3"/>
      <c r="E84" s="3"/>
      <c r="F84" s="3"/>
      <c r="G84" s="3">
        <v>0</v>
      </c>
      <c r="H84" s="3" t="s">
        <v>37</v>
      </c>
    </row>
    <row r="85" spans="1:8" ht="15" customHeight="1" x14ac:dyDescent="0.35">
      <c r="A85" s="3">
        <v>4</v>
      </c>
      <c r="B85" s="3" t="s">
        <v>13</v>
      </c>
      <c r="C85" s="3"/>
      <c r="D85" s="3"/>
      <c r="E85" s="3"/>
      <c r="F85" s="3"/>
      <c r="G85" s="3">
        <v>0</v>
      </c>
      <c r="H85" s="3" t="s">
        <v>37</v>
      </c>
    </row>
    <row r="86" spans="1:8" ht="15" customHeight="1" x14ac:dyDescent="0.35">
      <c r="A86" s="3">
        <v>5</v>
      </c>
      <c r="B86" s="3" t="s">
        <v>14</v>
      </c>
      <c r="C86" s="3"/>
      <c r="D86" s="3"/>
      <c r="E86" s="3"/>
      <c r="F86" s="3"/>
      <c r="G86" s="3">
        <v>0</v>
      </c>
      <c r="H86" s="3" t="s">
        <v>37</v>
      </c>
    </row>
    <row r="87" spans="1:8" ht="15" customHeight="1" x14ac:dyDescent="0.35">
      <c r="A87" s="3">
        <v>6</v>
      </c>
      <c r="B87" s="3" t="s">
        <v>15</v>
      </c>
      <c r="C87" s="3"/>
      <c r="D87" s="3"/>
      <c r="E87" s="3"/>
      <c r="F87" s="3"/>
      <c r="G87" s="3">
        <v>0</v>
      </c>
      <c r="H87" s="3" t="s">
        <v>37</v>
      </c>
    </row>
    <row r="88" spans="1:8" ht="15" customHeight="1" x14ac:dyDescent="0.35">
      <c r="A88" s="3">
        <v>7</v>
      </c>
      <c r="B88" s="3" t="s">
        <v>79</v>
      </c>
      <c r="C88" s="3"/>
      <c r="D88" s="3"/>
      <c r="E88" s="3"/>
      <c r="F88" s="3"/>
      <c r="G88" s="3">
        <v>0</v>
      </c>
      <c r="H88" s="3" t="s">
        <v>37</v>
      </c>
    </row>
    <row r="89" spans="1:8" ht="15" customHeight="1" x14ac:dyDescent="0.35">
      <c r="A89" s="3">
        <v>8</v>
      </c>
      <c r="B89" s="3" t="s">
        <v>80</v>
      </c>
      <c r="C89" s="3"/>
      <c r="D89" s="3"/>
      <c r="E89" s="3"/>
      <c r="F89" s="3"/>
      <c r="G89" s="3">
        <v>0</v>
      </c>
      <c r="H89" s="3" t="s">
        <v>37</v>
      </c>
    </row>
    <row r="90" spans="1:8" ht="15" customHeight="1" x14ac:dyDescent="0.35">
      <c r="A90" s="3">
        <v>9</v>
      </c>
      <c r="B90" s="3" t="s">
        <v>25</v>
      </c>
      <c r="C90" s="3" t="s">
        <v>81</v>
      </c>
      <c r="D90" s="3"/>
      <c r="E90" s="3">
        <v>197751</v>
      </c>
      <c r="F90" s="3" t="s">
        <v>82</v>
      </c>
      <c r="G90" s="3">
        <v>20000</v>
      </c>
      <c r="H90" s="3"/>
    </row>
    <row r="91" spans="1:8" ht="15" customHeight="1" x14ac:dyDescent="0.35">
      <c r="A91" s="3"/>
      <c r="B91" s="3"/>
      <c r="C91" s="3" t="s">
        <v>81</v>
      </c>
      <c r="D91" s="3"/>
      <c r="E91" s="3">
        <v>197752</v>
      </c>
      <c r="F91" s="3" t="s">
        <v>82</v>
      </c>
      <c r="G91" s="3">
        <v>20000</v>
      </c>
      <c r="H91" s="3"/>
    </row>
    <row r="92" spans="1:8" ht="15" customHeight="1" x14ac:dyDescent="0.35">
      <c r="A92" s="3"/>
      <c r="B92" s="3"/>
      <c r="C92" s="3" t="s">
        <v>81</v>
      </c>
      <c r="D92" s="3"/>
      <c r="E92" s="3">
        <v>197753</v>
      </c>
      <c r="F92" s="3" t="s">
        <v>82</v>
      </c>
      <c r="G92" s="3">
        <v>20000</v>
      </c>
      <c r="H92" s="3"/>
    </row>
    <row r="93" spans="1:8" ht="15" customHeight="1" x14ac:dyDescent="0.35">
      <c r="A93" s="3"/>
      <c r="B93" s="3"/>
      <c r="C93" s="3" t="s">
        <v>81</v>
      </c>
      <c r="D93" s="3"/>
      <c r="E93" s="3">
        <v>197754</v>
      </c>
      <c r="F93" s="3" t="s">
        <v>82</v>
      </c>
      <c r="G93" s="3">
        <v>20000</v>
      </c>
      <c r="H93" s="3"/>
    </row>
    <row r="94" spans="1:8" ht="15" customHeight="1" x14ac:dyDescent="0.35">
      <c r="A94" s="3"/>
      <c r="B94" s="3"/>
      <c r="C94" s="3" t="s">
        <v>81</v>
      </c>
      <c r="D94" s="3"/>
      <c r="E94" s="3">
        <v>197755</v>
      </c>
      <c r="F94" s="3" t="s">
        <v>82</v>
      </c>
      <c r="G94" s="3">
        <v>5000</v>
      </c>
      <c r="H94" s="3"/>
    </row>
    <row r="95" spans="1:8" ht="15" customHeight="1" x14ac:dyDescent="0.35">
      <c r="A95" s="3"/>
      <c r="B95" s="3"/>
      <c r="C95" s="3" t="s">
        <v>81</v>
      </c>
      <c r="D95" s="3"/>
      <c r="E95" s="3">
        <v>197756</v>
      </c>
      <c r="F95" s="3" t="s">
        <v>82</v>
      </c>
      <c r="G95" s="3">
        <v>5000</v>
      </c>
      <c r="H95" s="3"/>
    </row>
    <row r="96" spans="1:8" ht="15" customHeight="1" x14ac:dyDescent="0.35">
      <c r="A96" s="3"/>
      <c r="B96" s="3"/>
      <c r="C96" s="3" t="s">
        <v>81</v>
      </c>
      <c r="D96" s="3"/>
      <c r="E96" s="3">
        <v>197757</v>
      </c>
      <c r="F96" s="3" t="s">
        <v>82</v>
      </c>
      <c r="G96" s="3">
        <v>5000</v>
      </c>
      <c r="H96" s="3"/>
    </row>
    <row r="97" spans="1:8" ht="15" customHeight="1" x14ac:dyDescent="0.35">
      <c r="A97" s="3">
        <v>10</v>
      </c>
      <c r="B97" s="3" t="s">
        <v>83</v>
      </c>
      <c r="C97" s="3"/>
      <c r="D97" s="3"/>
      <c r="E97" s="3"/>
      <c r="F97" s="3"/>
      <c r="G97" s="3">
        <v>0</v>
      </c>
      <c r="H97" s="3" t="s">
        <v>37</v>
      </c>
    </row>
    <row r="98" spans="1:8" ht="15" customHeight="1" x14ac:dyDescent="0.35">
      <c r="A98" s="3">
        <v>11</v>
      </c>
      <c r="B98" s="3" t="s">
        <v>84</v>
      </c>
      <c r="C98" s="3"/>
      <c r="D98" s="3"/>
      <c r="E98" s="3"/>
      <c r="F98" s="3"/>
      <c r="G98" s="3">
        <v>0</v>
      </c>
      <c r="H98" s="3" t="s">
        <v>37</v>
      </c>
    </row>
    <row r="99" spans="1:8" ht="15" customHeight="1" x14ac:dyDescent="0.35">
      <c r="A99" s="3">
        <v>12</v>
      </c>
      <c r="B99" s="3" t="s">
        <v>28</v>
      </c>
      <c r="C99" s="3"/>
      <c r="D99" s="3"/>
      <c r="E99" s="3"/>
      <c r="F99" s="3"/>
      <c r="G99" s="3">
        <v>0</v>
      </c>
      <c r="H99" s="3" t="s">
        <v>37</v>
      </c>
    </row>
    <row r="100" spans="1:8" ht="21" customHeight="1" x14ac:dyDescent="0.5">
      <c r="A100" s="6"/>
      <c r="B100" s="6"/>
      <c r="C100" s="6"/>
      <c r="D100" s="6"/>
      <c r="E100" s="6"/>
      <c r="F100" s="9" t="s">
        <v>32</v>
      </c>
      <c r="G100" s="9">
        <f>SUM(G90:G99)</f>
        <v>95000</v>
      </c>
      <c r="H100" s="6"/>
    </row>
    <row r="101" spans="1:8" ht="12.75" customHeight="1" x14ac:dyDescent="0.3">
      <c r="A101" s="6"/>
      <c r="B101" s="6"/>
      <c r="C101" s="6"/>
      <c r="D101" s="6"/>
      <c r="E101" s="6"/>
      <c r="F101" s="6"/>
      <c r="G101" s="6"/>
      <c r="H101" s="6"/>
    </row>
    <row r="102" spans="1:8" ht="21" customHeight="1" x14ac:dyDescent="0.5">
      <c r="A102" s="78" t="s">
        <v>0</v>
      </c>
      <c r="B102" s="79"/>
      <c r="C102" s="79"/>
      <c r="D102" s="79"/>
      <c r="E102" s="79"/>
      <c r="F102" s="79"/>
      <c r="G102" s="79"/>
    </row>
    <row r="103" spans="1:8" ht="21" customHeight="1" x14ac:dyDescent="0.5">
      <c r="A103" s="78" t="s">
        <v>1</v>
      </c>
      <c r="B103" s="79"/>
      <c r="C103" s="79"/>
      <c r="D103" s="79"/>
      <c r="E103" s="79"/>
      <c r="F103" s="79"/>
      <c r="G103" s="79"/>
    </row>
    <row r="104" spans="1:8" ht="21" customHeight="1" x14ac:dyDescent="0.5">
      <c r="A104" s="78" t="s">
        <v>85</v>
      </c>
      <c r="B104" s="79"/>
      <c r="C104" s="79"/>
      <c r="D104" s="79"/>
      <c r="E104" s="79"/>
      <c r="F104" s="79"/>
      <c r="G104" s="79"/>
    </row>
    <row r="105" spans="1:8" ht="15" customHeight="1" x14ac:dyDescent="0.35">
      <c r="A105" s="3" t="s">
        <v>3</v>
      </c>
      <c r="B105" s="3" t="s">
        <v>36</v>
      </c>
      <c r="C105" s="3" t="s">
        <v>5</v>
      </c>
      <c r="D105" s="3" t="s">
        <v>6</v>
      </c>
      <c r="E105" s="3" t="s">
        <v>7</v>
      </c>
      <c r="F105" s="3" t="s">
        <v>8</v>
      </c>
      <c r="G105" s="3" t="s">
        <v>9</v>
      </c>
    </row>
    <row r="106" spans="1:8" ht="15" customHeight="1" x14ac:dyDescent="0.35">
      <c r="A106" s="5">
        <v>1</v>
      </c>
      <c r="B106" s="5" t="s">
        <v>10</v>
      </c>
      <c r="C106" s="12"/>
      <c r="D106" s="12"/>
      <c r="E106" s="12"/>
      <c r="F106" s="12">
        <v>0</v>
      </c>
      <c r="G106" s="12" t="s">
        <v>37</v>
      </c>
    </row>
    <row r="107" spans="1:8" ht="15" customHeight="1" x14ac:dyDescent="0.35">
      <c r="A107" s="5">
        <v>2</v>
      </c>
      <c r="B107" s="5" t="s">
        <v>11</v>
      </c>
      <c r="C107" s="5"/>
      <c r="D107" s="5"/>
      <c r="E107" s="5"/>
      <c r="F107" s="12">
        <v>0</v>
      </c>
      <c r="G107" s="12" t="s">
        <v>37</v>
      </c>
    </row>
    <row r="108" spans="1:8" ht="15" customHeight="1" x14ac:dyDescent="0.35">
      <c r="A108" s="5">
        <v>3</v>
      </c>
      <c r="B108" s="5" t="s">
        <v>12</v>
      </c>
      <c r="C108" s="5"/>
      <c r="D108" s="5"/>
      <c r="E108" s="5"/>
      <c r="F108" s="12">
        <v>0</v>
      </c>
      <c r="G108" s="12" t="s">
        <v>37</v>
      </c>
    </row>
    <row r="109" spans="1:8" ht="15" customHeight="1" x14ac:dyDescent="0.35">
      <c r="A109" s="5">
        <v>4</v>
      </c>
      <c r="B109" s="5" t="s">
        <v>13</v>
      </c>
      <c r="C109" s="5"/>
      <c r="D109" s="5"/>
      <c r="E109" s="5"/>
      <c r="F109" s="12">
        <v>0</v>
      </c>
      <c r="G109" s="12" t="s">
        <v>37</v>
      </c>
    </row>
    <row r="110" spans="1:8" ht="15" customHeight="1" x14ac:dyDescent="0.35">
      <c r="A110" s="5">
        <v>5</v>
      </c>
      <c r="B110" s="5" t="s">
        <v>86</v>
      </c>
      <c r="C110" s="5"/>
      <c r="D110" s="5"/>
      <c r="E110" s="5"/>
      <c r="F110" s="12">
        <v>0</v>
      </c>
      <c r="G110" s="12" t="s">
        <v>37</v>
      </c>
    </row>
    <row r="111" spans="1:8" ht="15" customHeight="1" x14ac:dyDescent="0.35">
      <c r="A111" s="5">
        <v>6</v>
      </c>
      <c r="B111" s="5" t="s">
        <v>15</v>
      </c>
      <c r="C111" s="5"/>
      <c r="D111" s="5"/>
      <c r="E111" s="5"/>
      <c r="F111" s="12">
        <v>0</v>
      </c>
      <c r="G111" s="12" t="s">
        <v>37</v>
      </c>
    </row>
    <row r="112" spans="1:8" ht="15" customHeight="1" x14ac:dyDescent="0.35">
      <c r="A112" s="5">
        <v>7</v>
      </c>
      <c r="B112" s="5" t="s">
        <v>87</v>
      </c>
      <c r="C112" s="5"/>
      <c r="D112" s="5"/>
      <c r="E112" s="5"/>
      <c r="F112" s="12">
        <v>0</v>
      </c>
      <c r="G112" s="12" t="s">
        <v>37</v>
      </c>
    </row>
    <row r="113" spans="1:7" ht="15" customHeight="1" x14ac:dyDescent="0.35">
      <c r="A113" s="5">
        <v>8</v>
      </c>
      <c r="B113" s="5" t="s">
        <v>17</v>
      </c>
      <c r="C113" s="5"/>
      <c r="D113" s="5"/>
      <c r="E113" s="5"/>
      <c r="F113" s="12">
        <v>0</v>
      </c>
      <c r="G113" s="12" t="s">
        <v>37</v>
      </c>
    </row>
    <row r="114" spans="1:7" ht="15" customHeight="1" x14ac:dyDescent="0.35">
      <c r="A114" s="5">
        <v>9</v>
      </c>
      <c r="B114" s="5" t="s">
        <v>25</v>
      </c>
      <c r="C114" s="5"/>
      <c r="D114" s="5"/>
      <c r="E114" s="5"/>
      <c r="F114" s="12">
        <v>0</v>
      </c>
      <c r="G114" s="12" t="s">
        <v>37</v>
      </c>
    </row>
    <row r="115" spans="1:7" ht="15" customHeight="1" x14ac:dyDescent="0.35">
      <c r="A115" s="5">
        <v>10</v>
      </c>
      <c r="B115" s="5" t="s">
        <v>38</v>
      </c>
      <c r="C115" s="5"/>
      <c r="D115" s="5"/>
      <c r="E115" s="5"/>
      <c r="F115" s="12">
        <v>0</v>
      </c>
      <c r="G115" s="12" t="s">
        <v>37</v>
      </c>
    </row>
    <row r="116" spans="1:7" ht="15" customHeight="1" x14ac:dyDescent="0.35">
      <c r="A116" s="5">
        <v>11</v>
      </c>
      <c r="B116" s="5" t="s">
        <v>27</v>
      </c>
      <c r="C116" s="5"/>
      <c r="D116" s="5"/>
      <c r="E116" s="5"/>
      <c r="F116" s="12">
        <v>0</v>
      </c>
      <c r="G116" s="12" t="s">
        <v>37</v>
      </c>
    </row>
    <row r="117" spans="1:7" ht="15" customHeight="1" x14ac:dyDescent="0.35">
      <c r="A117" s="5">
        <v>12</v>
      </c>
      <c r="B117" s="5" t="s">
        <v>28</v>
      </c>
      <c r="C117" s="5" t="s">
        <v>88</v>
      </c>
      <c r="D117" s="5">
        <v>154872</v>
      </c>
      <c r="E117" s="5" t="s">
        <v>89</v>
      </c>
      <c r="F117" s="5">
        <v>4700</v>
      </c>
      <c r="G117" s="5" t="s">
        <v>90</v>
      </c>
    </row>
    <row r="118" spans="1:7" ht="21" customHeight="1" x14ac:dyDescent="0.5">
      <c r="A118" s="8"/>
      <c r="B118" s="8"/>
      <c r="C118" s="8"/>
      <c r="D118" s="8"/>
      <c r="E118" s="13" t="s">
        <v>32</v>
      </c>
      <c r="F118" s="13">
        <f>SUM(F117)</f>
        <v>4700</v>
      </c>
      <c r="G118" s="8"/>
    </row>
    <row r="119" spans="1:7" ht="12.75" customHeight="1" x14ac:dyDescent="0.3">
      <c r="A119" s="6"/>
      <c r="B119" s="6"/>
      <c r="C119" s="6"/>
      <c r="D119" s="6"/>
      <c r="E119" s="6"/>
      <c r="F119" s="6"/>
      <c r="G119" s="6"/>
    </row>
    <row r="120" spans="1:7" ht="12.75" customHeight="1" x14ac:dyDescent="0.3">
      <c r="A120" s="6"/>
      <c r="B120" s="6"/>
      <c r="C120" s="6"/>
      <c r="D120" s="6"/>
      <c r="E120" s="6"/>
      <c r="F120" s="6"/>
      <c r="G120" s="6"/>
    </row>
    <row r="121" spans="1:7" ht="12.75" customHeight="1" x14ac:dyDescent="0.3">
      <c r="A121" s="6"/>
      <c r="B121" s="6"/>
      <c r="C121" s="6"/>
      <c r="D121" s="6"/>
      <c r="E121" s="6"/>
      <c r="F121" s="6" t="s">
        <v>33</v>
      </c>
      <c r="G121" s="6"/>
    </row>
    <row r="122" spans="1:7" ht="21" customHeight="1" x14ac:dyDescent="0.5">
      <c r="A122" s="78" t="s">
        <v>0</v>
      </c>
      <c r="B122" s="79"/>
      <c r="C122" s="79"/>
      <c r="D122" s="79"/>
      <c r="E122" s="79"/>
      <c r="F122" s="79"/>
      <c r="G122" s="79"/>
    </row>
    <row r="123" spans="1:7" ht="21" customHeight="1" x14ac:dyDescent="0.5">
      <c r="A123" s="78" t="s">
        <v>1</v>
      </c>
      <c r="B123" s="79"/>
      <c r="C123" s="79"/>
      <c r="D123" s="79"/>
      <c r="E123" s="79"/>
      <c r="F123" s="79"/>
      <c r="G123" s="79"/>
    </row>
    <row r="124" spans="1:7" ht="21" customHeight="1" x14ac:dyDescent="0.5">
      <c r="A124" s="76" t="s">
        <v>91</v>
      </c>
      <c r="B124" s="77"/>
      <c r="C124" s="77"/>
      <c r="D124" s="77"/>
      <c r="E124" s="77"/>
      <c r="F124" s="77"/>
      <c r="G124" s="77"/>
    </row>
    <row r="125" spans="1:7" ht="15" customHeight="1" x14ac:dyDescent="0.35">
      <c r="A125" s="3" t="s">
        <v>3</v>
      </c>
      <c r="B125" s="3" t="s">
        <v>36</v>
      </c>
      <c r="C125" s="3" t="s">
        <v>5</v>
      </c>
      <c r="D125" s="3" t="s">
        <v>6</v>
      </c>
      <c r="E125" s="3" t="s">
        <v>7</v>
      </c>
      <c r="F125" s="3" t="s">
        <v>8</v>
      </c>
      <c r="G125" s="3" t="s">
        <v>9</v>
      </c>
    </row>
    <row r="126" spans="1:7" ht="15" customHeight="1" x14ac:dyDescent="0.35">
      <c r="A126" s="3">
        <v>1</v>
      </c>
      <c r="B126" s="3" t="s">
        <v>10</v>
      </c>
      <c r="C126" s="3"/>
      <c r="D126" s="3"/>
      <c r="E126" s="3"/>
      <c r="F126" s="3">
        <v>0</v>
      </c>
      <c r="G126" s="14" t="s">
        <v>37</v>
      </c>
    </row>
    <row r="127" spans="1:7" ht="15" customHeight="1" x14ac:dyDescent="0.35">
      <c r="A127" s="3">
        <v>2</v>
      </c>
      <c r="B127" s="3" t="s">
        <v>11</v>
      </c>
      <c r="C127" s="3"/>
      <c r="D127" s="3"/>
      <c r="E127" s="3"/>
      <c r="F127" s="3">
        <v>0</v>
      </c>
      <c r="G127" s="14" t="s">
        <v>37</v>
      </c>
    </row>
    <row r="128" spans="1:7" ht="15" customHeight="1" x14ac:dyDescent="0.35">
      <c r="A128" s="3">
        <v>3</v>
      </c>
      <c r="B128" s="3" t="s">
        <v>12</v>
      </c>
      <c r="C128" s="5" t="s">
        <v>92</v>
      </c>
      <c r="D128" s="3">
        <v>393529</v>
      </c>
      <c r="E128" s="15">
        <v>44322</v>
      </c>
      <c r="F128" s="3">
        <v>6000</v>
      </c>
      <c r="G128" s="16" t="s">
        <v>93</v>
      </c>
    </row>
    <row r="129" spans="1:7" ht="15" customHeight="1" x14ac:dyDescent="0.35">
      <c r="A129" s="3"/>
      <c r="B129" s="3"/>
      <c r="C129" s="5" t="s">
        <v>94</v>
      </c>
      <c r="D129" s="3"/>
      <c r="E129" s="3"/>
      <c r="F129" s="3">
        <v>4000</v>
      </c>
      <c r="G129" s="16" t="s">
        <v>93</v>
      </c>
    </row>
    <row r="130" spans="1:7" ht="15" customHeight="1" x14ac:dyDescent="0.35">
      <c r="A130" s="3"/>
      <c r="B130" s="3"/>
      <c r="C130" s="5" t="s">
        <v>95</v>
      </c>
      <c r="D130" s="3">
        <v>393521</v>
      </c>
      <c r="E130" s="3" t="s">
        <v>96</v>
      </c>
      <c r="F130" s="3">
        <v>20000</v>
      </c>
      <c r="G130" s="14" t="s">
        <v>97</v>
      </c>
    </row>
    <row r="131" spans="1:7" ht="30" customHeight="1" x14ac:dyDescent="0.35">
      <c r="A131" s="3">
        <v>4</v>
      </c>
      <c r="B131" s="3" t="s">
        <v>13</v>
      </c>
      <c r="C131" s="5" t="s">
        <v>53</v>
      </c>
      <c r="D131" s="5">
        <v>181518</v>
      </c>
      <c r="E131" s="17" t="s">
        <v>98</v>
      </c>
      <c r="F131" s="5">
        <v>5150</v>
      </c>
      <c r="G131" s="16" t="s">
        <v>99</v>
      </c>
    </row>
    <row r="132" spans="1:7" ht="30" customHeight="1" x14ac:dyDescent="0.35">
      <c r="A132" s="3"/>
      <c r="B132" s="3"/>
      <c r="C132" s="5" t="s">
        <v>100</v>
      </c>
      <c r="D132" s="5">
        <v>181519</v>
      </c>
      <c r="E132" s="17" t="s">
        <v>101</v>
      </c>
      <c r="F132" s="5">
        <v>22750</v>
      </c>
      <c r="G132" s="16" t="s">
        <v>99</v>
      </c>
    </row>
    <row r="133" spans="1:7" ht="30" customHeight="1" x14ac:dyDescent="0.35">
      <c r="A133" s="3">
        <v>5</v>
      </c>
      <c r="B133" s="3" t="s">
        <v>14</v>
      </c>
      <c r="C133" s="5" t="s">
        <v>102</v>
      </c>
      <c r="D133" s="5">
        <v>181533</v>
      </c>
      <c r="E133" s="17" t="s">
        <v>103</v>
      </c>
      <c r="F133" s="5">
        <v>12210</v>
      </c>
      <c r="G133" s="16" t="s">
        <v>99</v>
      </c>
    </row>
    <row r="134" spans="1:7" ht="30" customHeight="1" x14ac:dyDescent="0.35">
      <c r="A134" s="3">
        <v>6</v>
      </c>
      <c r="B134" s="3" t="s">
        <v>15</v>
      </c>
      <c r="C134" s="3" t="s">
        <v>104</v>
      </c>
      <c r="D134" s="3">
        <v>197701</v>
      </c>
      <c r="E134" s="3" t="s">
        <v>105</v>
      </c>
      <c r="F134" s="3">
        <v>2500</v>
      </c>
      <c r="G134" s="16" t="s">
        <v>106</v>
      </c>
    </row>
    <row r="135" spans="1:7" ht="30" customHeight="1" x14ac:dyDescent="0.35">
      <c r="A135" s="3">
        <v>7</v>
      </c>
      <c r="B135" s="3" t="s">
        <v>87</v>
      </c>
      <c r="C135" s="3" t="s">
        <v>107</v>
      </c>
      <c r="D135" s="3">
        <v>489719</v>
      </c>
      <c r="E135" s="3" t="s">
        <v>108</v>
      </c>
      <c r="F135" s="3">
        <v>56500</v>
      </c>
      <c r="G135" s="16" t="s">
        <v>109</v>
      </c>
    </row>
    <row r="136" spans="1:7" ht="30" customHeight="1" x14ac:dyDescent="0.35">
      <c r="A136" s="3"/>
      <c r="B136" s="3"/>
      <c r="C136" s="3" t="s">
        <v>110</v>
      </c>
      <c r="D136" s="3">
        <v>197714</v>
      </c>
      <c r="E136" s="3" t="s">
        <v>111</v>
      </c>
      <c r="F136" s="3">
        <v>6560</v>
      </c>
      <c r="G136" s="16" t="s">
        <v>99</v>
      </c>
    </row>
    <row r="137" spans="1:7" ht="30" customHeight="1" x14ac:dyDescent="0.35">
      <c r="A137" s="3"/>
      <c r="B137" s="3"/>
      <c r="C137" s="3" t="s">
        <v>92</v>
      </c>
      <c r="D137" s="3">
        <v>489723</v>
      </c>
      <c r="E137" s="3" t="s">
        <v>112</v>
      </c>
      <c r="F137" s="3">
        <v>8000</v>
      </c>
      <c r="G137" s="16" t="s">
        <v>113</v>
      </c>
    </row>
    <row r="138" spans="1:7" ht="15" customHeight="1" x14ac:dyDescent="0.35">
      <c r="A138" s="3">
        <v>8</v>
      </c>
      <c r="B138" s="3" t="s">
        <v>17</v>
      </c>
      <c r="C138" s="3"/>
      <c r="D138" s="3"/>
      <c r="E138" s="3"/>
      <c r="F138" s="3">
        <v>0</v>
      </c>
      <c r="G138" s="14" t="s">
        <v>37</v>
      </c>
    </row>
    <row r="139" spans="1:7" ht="30" customHeight="1" x14ac:dyDescent="0.35">
      <c r="A139" s="3">
        <v>9</v>
      </c>
      <c r="B139" s="3" t="s">
        <v>25</v>
      </c>
      <c r="C139" s="3" t="s">
        <v>58</v>
      </c>
      <c r="D139" s="3">
        <v>489764</v>
      </c>
      <c r="E139" s="3" t="s">
        <v>114</v>
      </c>
      <c r="F139" s="3">
        <v>50000</v>
      </c>
      <c r="G139" s="16" t="s">
        <v>115</v>
      </c>
    </row>
    <row r="140" spans="1:7" ht="15" customHeight="1" x14ac:dyDescent="0.35">
      <c r="A140" s="3">
        <v>10</v>
      </c>
      <c r="B140" s="3" t="s">
        <v>38</v>
      </c>
      <c r="C140" s="3" t="s">
        <v>116</v>
      </c>
      <c r="D140" s="3">
        <v>489790</v>
      </c>
      <c r="E140" s="3" t="s">
        <v>117</v>
      </c>
      <c r="F140" s="3">
        <v>1000</v>
      </c>
      <c r="G140" s="16" t="s">
        <v>118</v>
      </c>
    </row>
    <row r="141" spans="1:7" ht="15" customHeight="1" x14ac:dyDescent="0.35">
      <c r="A141" s="3">
        <v>11</v>
      </c>
      <c r="B141" s="3" t="s">
        <v>27</v>
      </c>
      <c r="C141" s="3" t="s">
        <v>116</v>
      </c>
      <c r="D141" s="3">
        <v>829651</v>
      </c>
      <c r="E141" s="3" t="s">
        <v>119</v>
      </c>
      <c r="F141" s="3">
        <v>1000</v>
      </c>
      <c r="G141" s="16" t="s">
        <v>118</v>
      </c>
    </row>
    <row r="142" spans="1:7" ht="15" customHeight="1" x14ac:dyDescent="0.35">
      <c r="A142" s="3">
        <v>12</v>
      </c>
      <c r="B142" s="3" t="s">
        <v>28</v>
      </c>
      <c r="C142" s="3" t="s">
        <v>116</v>
      </c>
      <c r="D142" s="3">
        <v>829666</v>
      </c>
      <c r="E142" s="3" t="s">
        <v>120</v>
      </c>
      <c r="F142" s="3">
        <v>1000</v>
      </c>
      <c r="G142" s="16" t="s">
        <v>118</v>
      </c>
    </row>
    <row r="143" spans="1:7" ht="30" customHeight="1" x14ac:dyDescent="0.35">
      <c r="A143" s="3"/>
      <c r="B143" s="3"/>
      <c r="C143" s="3" t="s">
        <v>121</v>
      </c>
      <c r="D143" s="3">
        <v>206898</v>
      </c>
      <c r="E143" s="3" t="s">
        <v>122</v>
      </c>
      <c r="F143" s="3">
        <v>8290</v>
      </c>
      <c r="G143" s="16" t="s">
        <v>123</v>
      </c>
    </row>
    <row r="144" spans="1:7" ht="30" customHeight="1" x14ac:dyDescent="0.35">
      <c r="A144" s="3"/>
      <c r="B144" s="3"/>
      <c r="C144" s="3" t="s">
        <v>100</v>
      </c>
      <c r="D144" s="3">
        <v>206899</v>
      </c>
      <c r="E144" s="3" t="s">
        <v>122</v>
      </c>
      <c r="F144" s="3">
        <v>9000</v>
      </c>
      <c r="G144" s="16" t="s">
        <v>123</v>
      </c>
    </row>
    <row r="145" spans="1:7" ht="30" customHeight="1" x14ac:dyDescent="0.35">
      <c r="A145" s="3"/>
      <c r="B145" s="3"/>
      <c r="C145" s="3" t="s">
        <v>110</v>
      </c>
      <c r="D145" s="3">
        <v>206900</v>
      </c>
      <c r="E145" s="3" t="s">
        <v>122</v>
      </c>
      <c r="F145" s="3">
        <v>3040</v>
      </c>
      <c r="G145" s="16" t="s">
        <v>123</v>
      </c>
    </row>
    <row r="146" spans="1:7" ht="15" customHeight="1" x14ac:dyDescent="0.35">
      <c r="A146" s="3"/>
      <c r="B146" s="3"/>
      <c r="C146" s="3"/>
      <c r="D146" s="3"/>
      <c r="E146" s="3"/>
      <c r="F146" s="3"/>
      <c r="G146" s="3"/>
    </row>
    <row r="147" spans="1:7" ht="15" customHeight="1" x14ac:dyDescent="0.35">
      <c r="A147" s="5"/>
      <c r="B147" s="5"/>
      <c r="C147" s="5"/>
      <c r="D147" s="5"/>
      <c r="E147" s="17"/>
      <c r="F147" s="5"/>
      <c r="G147" s="5"/>
    </row>
    <row r="148" spans="1:7" ht="15" customHeight="1" x14ac:dyDescent="0.35">
      <c r="A148" s="5"/>
      <c r="B148" s="5"/>
      <c r="C148" s="5"/>
      <c r="D148" s="5"/>
      <c r="E148" s="5"/>
      <c r="F148" s="5"/>
      <c r="G148" s="5"/>
    </row>
    <row r="149" spans="1:7" ht="21" customHeight="1" x14ac:dyDescent="0.5">
      <c r="A149" s="8"/>
      <c r="B149" s="8"/>
      <c r="C149" s="8"/>
      <c r="D149" s="8"/>
      <c r="E149" s="9" t="s">
        <v>32</v>
      </c>
      <c r="F149" s="9">
        <f>SUM(F126:F148)</f>
        <v>217000</v>
      </c>
      <c r="G149" s="8"/>
    </row>
    <row r="150" spans="1:7" ht="15" customHeight="1" x14ac:dyDescent="0.35">
      <c r="A150" s="8"/>
      <c r="B150" s="8"/>
      <c r="C150" s="8"/>
      <c r="D150" s="8"/>
      <c r="E150" s="8"/>
      <c r="F150" s="8"/>
      <c r="G150" s="8"/>
    </row>
    <row r="151" spans="1:7" ht="15" customHeight="1" x14ac:dyDescent="0.35">
      <c r="A151" s="8"/>
      <c r="B151" s="8"/>
      <c r="C151" s="8"/>
      <c r="D151" s="8"/>
      <c r="E151" s="8"/>
      <c r="F151" s="8"/>
      <c r="G151" s="8"/>
    </row>
    <row r="152" spans="1:7" ht="15" customHeight="1" x14ac:dyDescent="0.35">
      <c r="A152" s="8"/>
      <c r="B152" s="8"/>
      <c r="C152" s="8"/>
      <c r="D152" s="8"/>
      <c r="E152" s="8"/>
      <c r="F152" s="8"/>
      <c r="G152" s="8"/>
    </row>
    <row r="153" spans="1:7" ht="15" customHeight="1" x14ac:dyDescent="0.35">
      <c r="A153" s="8"/>
      <c r="B153" s="8"/>
      <c r="C153" s="8"/>
      <c r="D153" s="8"/>
      <c r="E153" s="8"/>
      <c r="F153" s="8"/>
      <c r="G153" s="8"/>
    </row>
    <row r="154" spans="1:7" ht="21" customHeight="1" x14ac:dyDescent="0.5">
      <c r="A154" s="78" t="s">
        <v>1</v>
      </c>
      <c r="B154" s="79"/>
      <c r="C154" s="79"/>
      <c r="D154" s="79"/>
      <c r="E154" s="79"/>
      <c r="F154" s="79"/>
      <c r="G154" s="79"/>
    </row>
    <row r="155" spans="1:7" ht="21" customHeight="1" x14ac:dyDescent="0.5">
      <c r="A155" s="76" t="s">
        <v>124</v>
      </c>
      <c r="B155" s="77"/>
      <c r="C155" s="77"/>
      <c r="D155" s="77"/>
      <c r="E155" s="77"/>
      <c r="F155" s="77"/>
      <c r="G155" s="77"/>
    </row>
    <row r="156" spans="1:7" ht="15" customHeight="1" x14ac:dyDescent="0.35">
      <c r="A156" s="3" t="s">
        <v>3</v>
      </c>
      <c r="B156" s="3" t="s">
        <v>36</v>
      </c>
      <c r="C156" s="3" t="s">
        <v>5</v>
      </c>
      <c r="D156" s="3" t="s">
        <v>6</v>
      </c>
      <c r="E156" s="3" t="s">
        <v>7</v>
      </c>
      <c r="F156" s="3" t="s">
        <v>8</v>
      </c>
      <c r="G156" s="3" t="s">
        <v>9</v>
      </c>
    </row>
    <row r="157" spans="1:7" ht="15" customHeight="1" x14ac:dyDescent="0.35">
      <c r="A157" s="3">
        <v>1</v>
      </c>
      <c r="B157" s="3" t="s">
        <v>10</v>
      </c>
      <c r="C157" s="3"/>
      <c r="D157" s="3"/>
      <c r="E157" s="3"/>
      <c r="F157" s="3">
        <v>0</v>
      </c>
      <c r="G157" s="14" t="s">
        <v>37</v>
      </c>
    </row>
    <row r="158" spans="1:7" ht="15" customHeight="1" x14ac:dyDescent="0.35">
      <c r="A158" s="3">
        <v>2</v>
      </c>
      <c r="B158" s="3" t="s">
        <v>11</v>
      </c>
      <c r="C158" s="3" t="s">
        <v>95</v>
      </c>
      <c r="D158" s="3">
        <v>393519</v>
      </c>
      <c r="E158" s="3" t="s">
        <v>125</v>
      </c>
      <c r="F158" s="3">
        <v>18000</v>
      </c>
      <c r="G158" s="14" t="s">
        <v>126</v>
      </c>
    </row>
    <row r="159" spans="1:7" ht="15" customHeight="1" x14ac:dyDescent="0.35">
      <c r="A159" s="3">
        <v>3</v>
      </c>
      <c r="B159" s="3" t="s">
        <v>12</v>
      </c>
      <c r="C159" s="5" t="s">
        <v>127</v>
      </c>
      <c r="D159" s="3">
        <v>393520</v>
      </c>
      <c r="E159" s="15" t="s">
        <v>128</v>
      </c>
      <c r="F159" s="3">
        <v>2500</v>
      </c>
      <c r="G159" s="14" t="s">
        <v>126</v>
      </c>
    </row>
    <row r="160" spans="1:7" ht="15" customHeight="1" x14ac:dyDescent="0.35">
      <c r="A160" s="3">
        <v>3</v>
      </c>
      <c r="B160" s="3" t="s">
        <v>12</v>
      </c>
      <c r="C160" s="5"/>
      <c r="D160" s="3"/>
      <c r="E160" s="3"/>
      <c r="F160" s="3">
        <v>0</v>
      </c>
      <c r="G160" s="14" t="s">
        <v>37</v>
      </c>
    </row>
    <row r="161" spans="1:7" ht="15" customHeight="1" x14ac:dyDescent="0.35">
      <c r="A161" s="3">
        <v>4</v>
      </c>
      <c r="B161" s="3" t="s">
        <v>13</v>
      </c>
      <c r="C161" s="5"/>
      <c r="D161" s="5"/>
      <c r="E161" s="17"/>
      <c r="F161" s="5">
        <v>0</v>
      </c>
      <c r="G161" s="14" t="s">
        <v>37</v>
      </c>
    </row>
    <row r="162" spans="1:7" ht="15" customHeight="1" x14ac:dyDescent="0.35">
      <c r="A162" s="3">
        <v>5</v>
      </c>
      <c r="B162" s="3" t="s">
        <v>14</v>
      </c>
      <c r="C162" s="5"/>
      <c r="D162" s="5"/>
      <c r="E162" s="17"/>
      <c r="F162" s="5">
        <v>0</v>
      </c>
      <c r="G162" s="14" t="s">
        <v>37</v>
      </c>
    </row>
    <row r="163" spans="1:7" ht="15" customHeight="1" x14ac:dyDescent="0.35">
      <c r="A163" s="3">
        <v>6</v>
      </c>
      <c r="B163" s="3" t="s">
        <v>15</v>
      </c>
      <c r="C163" s="3"/>
      <c r="D163" s="3">
        <v>489706</v>
      </c>
      <c r="E163" s="3" t="s">
        <v>129</v>
      </c>
      <c r="F163" s="3">
        <v>121500</v>
      </c>
      <c r="G163" s="14" t="s">
        <v>130</v>
      </c>
    </row>
    <row r="164" spans="1:7" ht="15" customHeight="1" x14ac:dyDescent="0.35">
      <c r="A164" s="6"/>
      <c r="B164" s="6"/>
      <c r="C164" s="3"/>
      <c r="D164" s="3">
        <v>489707</v>
      </c>
      <c r="E164" s="3" t="s">
        <v>129</v>
      </c>
      <c r="F164" s="3">
        <v>18000</v>
      </c>
      <c r="G164" s="14" t="s">
        <v>130</v>
      </c>
    </row>
    <row r="165" spans="1:7" ht="15" customHeight="1" x14ac:dyDescent="0.35">
      <c r="A165" s="3"/>
      <c r="B165" s="3"/>
      <c r="C165" s="3" t="s">
        <v>131</v>
      </c>
      <c r="D165" s="3">
        <v>489708</v>
      </c>
      <c r="E165" s="3" t="s">
        <v>129</v>
      </c>
      <c r="F165" s="3">
        <v>3500</v>
      </c>
      <c r="G165" s="14" t="s">
        <v>130</v>
      </c>
    </row>
    <row r="166" spans="1:7" ht="15" customHeight="1" x14ac:dyDescent="0.35">
      <c r="A166" s="3">
        <v>7</v>
      </c>
      <c r="B166" s="3" t="s">
        <v>87</v>
      </c>
      <c r="C166" s="3"/>
      <c r="D166" s="3"/>
      <c r="E166" s="3"/>
      <c r="F166" s="3">
        <v>0</v>
      </c>
      <c r="G166" s="14" t="s">
        <v>37</v>
      </c>
    </row>
    <row r="167" spans="1:7" ht="15" customHeight="1" x14ac:dyDescent="0.35">
      <c r="A167" s="3">
        <v>8</v>
      </c>
      <c r="B167" s="3" t="s">
        <v>17</v>
      </c>
      <c r="C167" s="3"/>
      <c r="D167" s="3"/>
      <c r="E167" s="3"/>
      <c r="F167" s="3">
        <v>0</v>
      </c>
      <c r="G167" s="14" t="s">
        <v>37</v>
      </c>
    </row>
    <row r="168" spans="1:7" ht="15" customHeight="1" x14ac:dyDescent="0.35">
      <c r="A168" s="3">
        <v>9</v>
      </c>
      <c r="B168" s="3" t="s">
        <v>25</v>
      </c>
      <c r="C168" s="3"/>
      <c r="D168" s="3"/>
      <c r="E168" s="3"/>
      <c r="F168" s="3">
        <v>0</v>
      </c>
      <c r="G168" s="14" t="s">
        <v>37</v>
      </c>
    </row>
    <row r="169" spans="1:7" ht="15" customHeight="1" x14ac:dyDescent="0.35">
      <c r="A169" s="3">
        <v>10</v>
      </c>
      <c r="B169" s="3" t="s">
        <v>38</v>
      </c>
      <c r="C169" s="3"/>
      <c r="D169" s="3"/>
      <c r="E169" s="3"/>
      <c r="F169" s="3">
        <v>0</v>
      </c>
      <c r="G169" s="14" t="s">
        <v>37</v>
      </c>
    </row>
    <row r="170" spans="1:7" ht="15" customHeight="1" x14ac:dyDescent="0.35">
      <c r="A170" s="3">
        <v>11</v>
      </c>
      <c r="B170" s="3" t="s">
        <v>27</v>
      </c>
      <c r="C170" s="3"/>
      <c r="D170" s="3"/>
      <c r="E170" s="3"/>
      <c r="F170" s="3">
        <v>0</v>
      </c>
      <c r="G170" s="14" t="s">
        <v>37</v>
      </c>
    </row>
    <row r="171" spans="1:7" ht="15" customHeight="1" x14ac:dyDescent="0.35">
      <c r="A171" s="3">
        <v>12</v>
      </c>
      <c r="B171" s="3" t="s">
        <v>28</v>
      </c>
      <c r="C171" s="3"/>
      <c r="D171" s="3"/>
      <c r="E171" s="3"/>
      <c r="F171" s="3">
        <v>0</v>
      </c>
      <c r="G171" s="14" t="s">
        <v>37</v>
      </c>
    </row>
    <row r="172" spans="1:7" ht="21" customHeight="1" x14ac:dyDescent="0.5">
      <c r="A172" s="8"/>
      <c r="B172" s="8"/>
      <c r="C172" s="8"/>
      <c r="D172" s="8"/>
      <c r="E172" s="9" t="s">
        <v>32</v>
      </c>
      <c r="F172" s="9">
        <f>SUM(F157:F171)</f>
        <v>163500</v>
      </c>
      <c r="G172" s="8"/>
    </row>
    <row r="173" spans="1:7" ht="12.75" customHeight="1" x14ac:dyDescent="0.3">
      <c r="A173" s="6"/>
      <c r="B173" s="6"/>
      <c r="C173" s="6"/>
      <c r="D173" s="6"/>
      <c r="E173" s="6"/>
      <c r="F173" s="6"/>
      <c r="G173" s="6"/>
    </row>
    <row r="174" spans="1:7" ht="12.75" customHeight="1" x14ac:dyDescent="0.3">
      <c r="A174" s="6"/>
      <c r="B174" s="6"/>
      <c r="C174" s="6"/>
      <c r="D174" s="6"/>
      <c r="E174" s="6"/>
      <c r="F174" s="6"/>
      <c r="G174" s="6"/>
    </row>
    <row r="175" spans="1:7" ht="21" customHeight="1" x14ac:dyDescent="0.5">
      <c r="A175" s="78" t="s">
        <v>1</v>
      </c>
      <c r="B175" s="79"/>
      <c r="C175" s="79"/>
      <c r="D175" s="79"/>
      <c r="E175" s="79"/>
      <c r="F175" s="79"/>
      <c r="G175" s="79"/>
    </row>
    <row r="176" spans="1:7" ht="21" customHeight="1" x14ac:dyDescent="0.5">
      <c r="A176" s="76" t="s">
        <v>132</v>
      </c>
      <c r="B176" s="77"/>
      <c r="C176" s="77"/>
      <c r="D176" s="77"/>
      <c r="E176" s="77"/>
      <c r="F176" s="77"/>
      <c r="G176" s="77"/>
    </row>
    <row r="177" spans="1:7" ht="15" customHeight="1" x14ac:dyDescent="0.35">
      <c r="A177" s="3" t="s">
        <v>3</v>
      </c>
      <c r="B177" s="3" t="s">
        <v>36</v>
      </c>
      <c r="C177" s="3" t="s">
        <v>5</v>
      </c>
      <c r="D177" s="3" t="s">
        <v>6</v>
      </c>
      <c r="E177" s="3" t="s">
        <v>7</v>
      </c>
      <c r="F177" s="3" t="s">
        <v>8</v>
      </c>
      <c r="G177" s="3" t="s">
        <v>9</v>
      </c>
    </row>
    <row r="178" spans="1:7" ht="15" customHeight="1" x14ac:dyDescent="0.35">
      <c r="A178" s="3">
        <v>1</v>
      </c>
      <c r="B178" s="3" t="s">
        <v>10</v>
      </c>
      <c r="C178" s="3"/>
      <c r="D178" s="3"/>
      <c r="E178" s="3"/>
      <c r="F178" s="3">
        <v>0</v>
      </c>
      <c r="G178" s="14"/>
    </row>
    <row r="179" spans="1:7" ht="15" customHeight="1" x14ac:dyDescent="0.35">
      <c r="A179" s="3">
        <v>2</v>
      </c>
      <c r="B179" s="3" t="s">
        <v>11</v>
      </c>
      <c r="C179" s="3"/>
      <c r="D179" s="3"/>
      <c r="E179" s="3"/>
      <c r="F179" s="3">
        <v>0</v>
      </c>
      <c r="G179" s="14"/>
    </row>
    <row r="180" spans="1:7" ht="15" customHeight="1" x14ac:dyDescent="0.35">
      <c r="A180" s="3">
        <v>3</v>
      </c>
      <c r="B180" s="3" t="s">
        <v>12</v>
      </c>
      <c r="C180" s="5"/>
      <c r="D180" s="3"/>
      <c r="E180" s="15"/>
      <c r="F180" s="3">
        <v>0</v>
      </c>
      <c r="G180" s="14"/>
    </row>
    <row r="181" spans="1:7" ht="15" customHeight="1" x14ac:dyDescent="0.35">
      <c r="A181" s="3">
        <v>3</v>
      </c>
      <c r="B181" s="3" t="s">
        <v>12</v>
      </c>
      <c r="C181" s="5"/>
      <c r="D181" s="3"/>
      <c r="E181" s="3"/>
      <c r="F181" s="3">
        <v>0</v>
      </c>
      <c r="G181" s="14"/>
    </row>
    <row r="182" spans="1:7" ht="15" customHeight="1" x14ac:dyDescent="0.35">
      <c r="A182" s="3">
        <v>4</v>
      </c>
      <c r="B182" s="3" t="s">
        <v>13</v>
      </c>
      <c r="C182" s="5"/>
      <c r="D182" s="5"/>
      <c r="E182" s="17"/>
      <c r="F182" s="3">
        <v>0</v>
      </c>
      <c r="G182" s="14"/>
    </row>
    <row r="183" spans="1:7" ht="15" customHeight="1" x14ac:dyDescent="0.35">
      <c r="A183" s="3">
        <v>5</v>
      </c>
      <c r="B183" s="3" t="s">
        <v>14</v>
      </c>
      <c r="C183" s="5"/>
      <c r="D183" s="5"/>
      <c r="E183" s="17"/>
      <c r="F183" s="3">
        <v>0</v>
      </c>
      <c r="G183" s="14"/>
    </row>
    <row r="184" spans="1:7" ht="15" customHeight="1" x14ac:dyDescent="0.35">
      <c r="A184" s="3">
        <v>6</v>
      </c>
      <c r="B184" s="3" t="s">
        <v>15</v>
      </c>
      <c r="C184" s="3"/>
      <c r="D184" s="3"/>
      <c r="E184" s="3"/>
      <c r="F184" s="3">
        <v>0</v>
      </c>
      <c r="G184" s="14"/>
    </row>
    <row r="185" spans="1:7" ht="30" customHeight="1" x14ac:dyDescent="0.35">
      <c r="A185" s="3">
        <v>7</v>
      </c>
      <c r="B185" s="3" t="s">
        <v>87</v>
      </c>
      <c r="C185" s="3"/>
      <c r="D185" s="3"/>
      <c r="E185" s="3"/>
      <c r="F185" s="3">
        <v>18400</v>
      </c>
      <c r="G185" s="18" t="s">
        <v>133</v>
      </c>
    </row>
    <row r="186" spans="1:7" ht="30" customHeight="1" x14ac:dyDescent="0.35">
      <c r="A186" s="3">
        <v>8</v>
      </c>
      <c r="B186" s="3" t="s">
        <v>17</v>
      </c>
      <c r="C186" s="3"/>
      <c r="D186" s="3"/>
      <c r="E186" s="3"/>
      <c r="F186" s="3">
        <v>3200</v>
      </c>
      <c r="G186" s="19" t="s">
        <v>134</v>
      </c>
    </row>
    <row r="187" spans="1:7" ht="15" customHeight="1" x14ac:dyDescent="0.35">
      <c r="A187" s="3">
        <v>9</v>
      </c>
      <c r="B187" s="3" t="s">
        <v>25</v>
      </c>
      <c r="C187" s="3"/>
      <c r="D187" s="3"/>
      <c r="E187" s="3"/>
      <c r="F187" s="3">
        <v>0</v>
      </c>
      <c r="G187" s="14"/>
    </row>
    <row r="188" spans="1:7" ht="15" customHeight="1" x14ac:dyDescent="0.35">
      <c r="A188" s="3">
        <v>10</v>
      </c>
      <c r="B188" s="3" t="s">
        <v>38</v>
      </c>
      <c r="C188" s="3"/>
      <c r="D188" s="3"/>
      <c r="E188" s="3"/>
      <c r="F188" s="3">
        <v>0</v>
      </c>
      <c r="G188" s="14"/>
    </row>
    <row r="189" spans="1:7" ht="15" customHeight="1" x14ac:dyDescent="0.35">
      <c r="A189" s="3">
        <v>11</v>
      </c>
      <c r="B189" s="3" t="s">
        <v>27</v>
      </c>
      <c r="C189" s="3"/>
      <c r="D189" s="3"/>
      <c r="E189" s="3"/>
      <c r="F189" s="3">
        <v>0</v>
      </c>
      <c r="G189" s="14"/>
    </row>
    <row r="190" spans="1:7" ht="15" customHeight="1" x14ac:dyDescent="0.35">
      <c r="A190" s="3">
        <v>12</v>
      </c>
      <c r="B190" s="3" t="s">
        <v>28</v>
      </c>
      <c r="C190" s="3"/>
      <c r="D190" s="3"/>
      <c r="E190" s="3"/>
      <c r="F190" s="3">
        <v>0</v>
      </c>
      <c r="G190" s="14"/>
    </row>
    <row r="191" spans="1:7" ht="21" customHeight="1" x14ac:dyDescent="0.5">
      <c r="A191" s="8"/>
      <c r="B191" s="8"/>
      <c r="C191" s="8"/>
      <c r="D191" s="8"/>
      <c r="E191" s="9" t="s">
        <v>32</v>
      </c>
      <c r="F191" s="9">
        <f>SUM(F178:F190)</f>
        <v>21600</v>
      </c>
      <c r="G191" s="8"/>
    </row>
    <row r="192" spans="1:7" ht="12.75" customHeight="1" x14ac:dyDescent="0.3"/>
    <row r="193" spans="1:7" ht="12.75" customHeight="1" x14ac:dyDescent="0.3"/>
    <row r="194" spans="1:7" ht="12.75" customHeight="1" x14ac:dyDescent="0.3"/>
    <row r="195" spans="1:7" ht="21" customHeight="1" x14ac:dyDescent="0.5">
      <c r="A195" s="78" t="s">
        <v>0</v>
      </c>
      <c r="B195" s="79"/>
      <c r="C195" s="79"/>
      <c r="D195" s="79"/>
      <c r="E195" s="79"/>
      <c r="F195" s="79"/>
      <c r="G195" s="79"/>
    </row>
    <row r="196" spans="1:7" ht="21" customHeight="1" x14ac:dyDescent="0.5">
      <c r="A196" s="78" t="s">
        <v>1</v>
      </c>
      <c r="B196" s="79"/>
      <c r="C196" s="79"/>
      <c r="D196" s="79"/>
      <c r="E196" s="79"/>
      <c r="F196" s="79"/>
      <c r="G196" s="79"/>
    </row>
    <row r="197" spans="1:7" ht="21" customHeight="1" x14ac:dyDescent="0.5">
      <c r="A197" s="81" t="s">
        <v>135</v>
      </c>
      <c r="B197" s="77"/>
      <c r="C197" s="77"/>
      <c r="D197" s="77"/>
      <c r="E197" s="77"/>
      <c r="F197" s="77"/>
      <c r="G197" s="77"/>
    </row>
    <row r="198" spans="1:7" ht="15" customHeight="1" x14ac:dyDescent="0.35">
      <c r="A198" s="3" t="s">
        <v>3</v>
      </c>
      <c r="B198" s="3" t="s">
        <v>4</v>
      </c>
      <c r="C198" s="3" t="s">
        <v>5</v>
      </c>
      <c r="D198" s="3" t="s">
        <v>6</v>
      </c>
      <c r="E198" s="3" t="s">
        <v>7</v>
      </c>
      <c r="F198" s="3" t="s">
        <v>8</v>
      </c>
      <c r="G198" s="3" t="s">
        <v>9</v>
      </c>
    </row>
    <row r="199" spans="1:7" ht="15" customHeight="1" x14ac:dyDescent="0.35">
      <c r="A199" s="3">
        <v>1</v>
      </c>
      <c r="B199" s="3" t="s">
        <v>10</v>
      </c>
      <c r="C199" s="3"/>
      <c r="D199" s="3"/>
      <c r="E199" s="3"/>
      <c r="F199" s="3">
        <v>0</v>
      </c>
      <c r="G199" s="3"/>
    </row>
    <row r="200" spans="1:7" ht="15" customHeight="1" x14ac:dyDescent="0.35">
      <c r="A200" s="3">
        <v>2</v>
      </c>
      <c r="B200" s="3" t="s">
        <v>11</v>
      </c>
      <c r="C200" s="3"/>
      <c r="D200" s="3"/>
      <c r="E200" s="3"/>
      <c r="F200" s="3">
        <v>0</v>
      </c>
      <c r="G200" s="3"/>
    </row>
    <row r="201" spans="1:7" ht="15" customHeight="1" x14ac:dyDescent="0.35">
      <c r="A201" s="3">
        <v>3</v>
      </c>
      <c r="B201" s="3" t="s">
        <v>12</v>
      </c>
      <c r="C201" s="3"/>
      <c r="D201" s="3"/>
      <c r="E201" s="3"/>
      <c r="F201" s="3">
        <v>0</v>
      </c>
      <c r="G201" s="3"/>
    </row>
    <row r="202" spans="1:7" ht="15" customHeight="1" x14ac:dyDescent="0.35">
      <c r="A202" s="3">
        <v>4</v>
      </c>
      <c r="B202" s="3" t="s">
        <v>13</v>
      </c>
      <c r="C202" s="3"/>
      <c r="D202" s="3"/>
      <c r="E202" s="3"/>
      <c r="F202" s="3">
        <v>0</v>
      </c>
      <c r="G202" s="3"/>
    </row>
    <row r="203" spans="1:7" ht="15" customHeight="1" x14ac:dyDescent="0.35">
      <c r="A203" s="3">
        <v>5</v>
      </c>
      <c r="B203" s="3" t="s">
        <v>14</v>
      </c>
      <c r="C203" s="3"/>
      <c r="D203" s="3"/>
      <c r="E203" s="3"/>
      <c r="F203" s="3">
        <v>0</v>
      </c>
      <c r="G203" s="3"/>
    </row>
    <row r="204" spans="1:7" ht="15" customHeight="1" x14ac:dyDescent="0.35">
      <c r="A204" s="3">
        <v>6</v>
      </c>
      <c r="B204" s="3" t="s">
        <v>15</v>
      </c>
      <c r="C204" s="3"/>
      <c r="D204" s="3"/>
      <c r="E204" s="3"/>
      <c r="F204" s="3">
        <v>0</v>
      </c>
      <c r="G204" s="3"/>
    </row>
    <row r="205" spans="1:7" ht="15" customHeight="1" x14ac:dyDescent="0.35">
      <c r="A205" s="3">
        <v>7</v>
      </c>
      <c r="B205" s="3" t="s">
        <v>87</v>
      </c>
      <c r="C205" s="3"/>
      <c r="D205" s="3"/>
      <c r="E205" s="3"/>
      <c r="F205" s="3">
        <v>0</v>
      </c>
      <c r="G205" s="3"/>
    </row>
    <row r="206" spans="1:7" ht="15" customHeight="1" x14ac:dyDescent="0.35">
      <c r="A206" s="3">
        <v>8</v>
      </c>
      <c r="B206" s="3" t="s">
        <v>136</v>
      </c>
      <c r="C206" s="5"/>
      <c r="D206" s="5"/>
      <c r="E206" s="5"/>
      <c r="F206" s="3">
        <v>0</v>
      </c>
      <c r="G206" s="5"/>
    </row>
    <row r="207" spans="1:7" ht="15" customHeight="1" x14ac:dyDescent="0.35">
      <c r="A207" s="3">
        <v>9</v>
      </c>
      <c r="B207" s="3" t="s">
        <v>25</v>
      </c>
      <c r="C207" s="5" t="s">
        <v>137</v>
      </c>
      <c r="D207" s="5">
        <v>197769</v>
      </c>
      <c r="E207" s="5" t="s">
        <v>138</v>
      </c>
      <c r="F207" s="5">
        <v>73438</v>
      </c>
      <c r="G207" s="5" t="s">
        <v>139</v>
      </c>
    </row>
    <row r="208" spans="1:7" ht="15" customHeight="1" x14ac:dyDescent="0.35">
      <c r="A208" s="3">
        <v>10</v>
      </c>
      <c r="B208" s="3" t="s">
        <v>38</v>
      </c>
      <c r="C208" s="5"/>
      <c r="D208" s="5"/>
      <c r="E208" s="5"/>
      <c r="F208" s="5">
        <v>0</v>
      </c>
      <c r="G208" s="5"/>
    </row>
    <row r="209" spans="1:7" ht="15" customHeight="1" x14ac:dyDescent="0.35">
      <c r="A209" s="3">
        <v>11</v>
      </c>
      <c r="B209" s="3" t="s">
        <v>27</v>
      </c>
      <c r="C209" s="5"/>
      <c r="D209" s="5"/>
      <c r="E209" s="5"/>
      <c r="F209" s="5">
        <v>0</v>
      </c>
      <c r="G209" s="5"/>
    </row>
    <row r="210" spans="1:7" ht="15" customHeight="1" x14ac:dyDescent="0.35">
      <c r="A210" s="3">
        <v>12</v>
      </c>
      <c r="B210" s="3" t="s">
        <v>28</v>
      </c>
      <c r="C210" s="5"/>
      <c r="D210" s="5"/>
      <c r="E210" s="5"/>
      <c r="F210" s="5">
        <v>0</v>
      </c>
      <c r="G210" s="5"/>
    </row>
    <row r="211" spans="1:7" ht="15" customHeight="1" x14ac:dyDescent="0.35">
      <c r="A211" s="3"/>
      <c r="B211" s="3" t="s">
        <v>32</v>
      </c>
      <c r="C211" s="5"/>
      <c r="D211" s="5"/>
      <c r="E211" s="5"/>
      <c r="F211" s="5">
        <f>SUM(F199:F210)</f>
        <v>73438</v>
      </c>
      <c r="G211" s="5"/>
    </row>
    <row r="212" spans="1:7" ht="15" customHeight="1" x14ac:dyDescent="0.35">
      <c r="A212" s="3"/>
      <c r="B212" s="3"/>
      <c r="C212" s="3"/>
      <c r="D212" s="3"/>
      <c r="E212" s="3"/>
      <c r="F212" s="3"/>
      <c r="G212" s="3"/>
    </row>
    <row r="213" spans="1:7" ht="12.75" customHeight="1" x14ac:dyDescent="0.3"/>
    <row r="214" spans="1:7" ht="12.75" customHeight="1" x14ac:dyDescent="0.3"/>
    <row r="215" spans="1:7" ht="21" customHeight="1" x14ac:dyDescent="0.5">
      <c r="A215" s="78" t="s">
        <v>0</v>
      </c>
      <c r="B215" s="79"/>
      <c r="C215" s="79"/>
      <c r="D215" s="79"/>
      <c r="E215" s="79"/>
      <c r="F215" s="79"/>
      <c r="G215" s="79"/>
    </row>
    <row r="216" spans="1:7" ht="21" customHeight="1" x14ac:dyDescent="0.5">
      <c r="A216" s="78" t="s">
        <v>1</v>
      </c>
      <c r="B216" s="79"/>
      <c r="C216" s="79"/>
      <c r="D216" s="79"/>
      <c r="E216" s="79"/>
      <c r="F216" s="79"/>
      <c r="G216" s="79"/>
    </row>
    <row r="217" spans="1:7" ht="21" customHeight="1" x14ac:dyDescent="0.5">
      <c r="A217" s="81" t="s">
        <v>140</v>
      </c>
      <c r="B217" s="77"/>
      <c r="C217" s="77"/>
      <c r="D217" s="77"/>
      <c r="E217" s="77"/>
      <c r="F217" s="77"/>
      <c r="G217" s="77"/>
    </row>
    <row r="218" spans="1:7" ht="15" customHeight="1" x14ac:dyDescent="0.35">
      <c r="A218" s="3" t="s">
        <v>3</v>
      </c>
      <c r="B218" s="3" t="s">
        <v>4</v>
      </c>
      <c r="C218" s="3" t="s">
        <v>5</v>
      </c>
      <c r="D218" s="3" t="s">
        <v>6</v>
      </c>
      <c r="E218" s="3" t="s">
        <v>7</v>
      </c>
      <c r="F218" s="3" t="s">
        <v>8</v>
      </c>
      <c r="G218" s="3" t="s">
        <v>9</v>
      </c>
    </row>
    <row r="219" spans="1:7" ht="15" customHeight="1" x14ac:dyDescent="0.35">
      <c r="A219" s="3">
        <v>1</v>
      </c>
      <c r="B219" s="3" t="s">
        <v>10</v>
      </c>
      <c r="C219" s="3"/>
      <c r="D219" s="3"/>
      <c r="E219" s="3"/>
      <c r="F219" s="3">
        <v>0</v>
      </c>
      <c r="G219" s="3"/>
    </row>
    <row r="220" spans="1:7" ht="15" customHeight="1" x14ac:dyDescent="0.35">
      <c r="A220" s="3">
        <v>2</v>
      </c>
      <c r="B220" s="3" t="s">
        <v>11</v>
      </c>
      <c r="C220" s="3"/>
      <c r="D220" s="3"/>
      <c r="E220" s="3"/>
      <c r="F220" s="3">
        <v>0</v>
      </c>
      <c r="G220" s="3"/>
    </row>
    <row r="221" spans="1:7" ht="15" customHeight="1" x14ac:dyDescent="0.35">
      <c r="A221" s="3">
        <v>3</v>
      </c>
      <c r="B221" s="3" t="s">
        <v>12</v>
      </c>
      <c r="C221" s="3"/>
      <c r="D221" s="3"/>
      <c r="E221" s="3"/>
      <c r="F221" s="3">
        <v>0</v>
      </c>
      <c r="G221" s="3"/>
    </row>
    <row r="222" spans="1:7" ht="15" customHeight="1" x14ac:dyDescent="0.35">
      <c r="A222" s="3">
        <v>4</v>
      </c>
      <c r="B222" s="3" t="s">
        <v>13</v>
      </c>
      <c r="C222" s="3"/>
      <c r="D222" s="3"/>
      <c r="E222" s="3"/>
      <c r="F222" s="3">
        <v>0</v>
      </c>
      <c r="G222" s="3"/>
    </row>
    <row r="223" spans="1:7" ht="15" customHeight="1" x14ac:dyDescent="0.35">
      <c r="A223" s="3">
        <v>5</v>
      </c>
      <c r="B223" s="3" t="s">
        <v>14</v>
      </c>
      <c r="C223" s="3"/>
      <c r="D223" s="3"/>
      <c r="E223" s="3"/>
      <c r="F223" s="3">
        <v>0</v>
      </c>
      <c r="G223" s="3"/>
    </row>
    <row r="224" spans="1:7" ht="15" customHeight="1" x14ac:dyDescent="0.35">
      <c r="A224" s="3">
        <v>6</v>
      </c>
      <c r="B224" s="3" t="s">
        <v>15</v>
      </c>
      <c r="C224" s="3"/>
      <c r="D224" s="3"/>
      <c r="E224" s="3"/>
      <c r="F224" s="3">
        <v>0</v>
      </c>
      <c r="G224" s="3"/>
    </row>
    <row r="225" spans="1:7" ht="15" customHeight="1" x14ac:dyDescent="0.35">
      <c r="A225" s="3">
        <v>7</v>
      </c>
      <c r="B225" s="3" t="s">
        <v>87</v>
      </c>
      <c r="C225" s="3"/>
      <c r="D225" s="3"/>
      <c r="E225" s="3"/>
      <c r="F225" s="3">
        <v>0</v>
      </c>
      <c r="G225" s="3"/>
    </row>
    <row r="226" spans="1:7" ht="15" customHeight="1" x14ac:dyDescent="0.35">
      <c r="A226" s="3">
        <v>8</v>
      </c>
      <c r="B226" s="3" t="s">
        <v>136</v>
      </c>
      <c r="C226" s="5"/>
      <c r="D226" s="5"/>
      <c r="E226" s="5"/>
      <c r="F226" s="3">
        <v>0</v>
      </c>
      <c r="G226" s="5"/>
    </row>
    <row r="227" spans="1:7" ht="15" customHeight="1" x14ac:dyDescent="0.35">
      <c r="A227" s="3">
        <v>9</v>
      </c>
      <c r="B227" s="3" t="s">
        <v>25</v>
      </c>
      <c r="C227" s="5"/>
      <c r="D227" s="5"/>
      <c r="E227" s="5"/>
      <c r="F227" s="5">
        <v>0</v>
      </c>
      <c r="G227" s="5"/>
    </row>
    <row r="228" spans="1:7" ht="15" customHeight="1" x14ac:dyDescent="0.35">
      <c r="A228" s="3">
        <v>10</v>
      </c>
      <c r="B228" s="3" t="s">
        <v>38</v>
      </c>
      <c r="C228" s="5"/>
      <c r="D228" s="5"/>
      <c r="E228" s="5"/>
      <c r="F228" s="5">
        <v>0</v>
      </c>
      <c r="G228" s="5"/>
    </row>
    <row r="229" spans="1:7" ht="15" customHeight="1" x14ac:dyDescent="0.35">
      <c r="A229" s="3">
        <v>11</v>
      </c>
      <c r="B229" s="3" t="s">
        <v>27</v>
      </c>
      <c r="C229" s="5"/>
      <c r="D229" s="5"/>
      <c r="E229" s="5"/>
      <c r="F229" s="5">
        <v>0</v>
      </c>
      <c r="G229" s="5"/>
    </row>
    <row r="230" spans="1:7" ht="15" customHeight="1" x14ac:dyDescent="0.35">
      <c r="A230" s="3">
        <v>12</v>
      </c>
      <c r="B230" s="3" t="s">
        <v>28</v>
      </c>
      <c r="C230" s="5" t="s">
        <v>104</v>
      </c>
      <c r="D230" s="5">
        <v>206896</v>
      </c>
      <c r="E230" s="5" t="s">
        <v>122</v>
      </c>
      <c r="F230" s="5">
        <v>300000</v>
      </c>
      <c r="G230" s="5" t="s">
        <v>141</v>
      </c>
    </row>
    <row r="231" spans="1:7" ht="15" customHeight="1" x14ac:dyDescent="0.35">
      <c r="A231" s="3"/>
      <c r="B231" s="3"/>
      <c r="C231" s="5" t="s">
        <v>142</v>
      </c>
      <c r="D231" s="5">
        <v>206907</v>
      </c>
      <c r="E231" s="5" t="s">
        <v>143</v>
      </c>
      <c r="F231" s="5">
        <v>325000</v>
      </c>
      <c r="G231" s="5" t="s">
        <v>141</v>
      </c>
    </row>
    <row r="232" spans="1:7" ht="15" customHeight="1" x14ac:dyDescent="0.35">
      <c r="A232" s="3"/>
      <c r="B232" s="3" t="s">
        <v>32</v>
      </c>
      <c r="C232" s="5"/>
      <c r="D232" s="5"/>
      <c r="E232" s="5"/>
      <c r="F232" s="5">
        <f>SUM(F219:F231)</f>
        <v>625000</v>
      </c>
      <c r="G232" s="5"/>
    </row>
    <row r="233" spans="1:7" ht="15" customHeight="1" x14ac:dyDescent="0.35">
      <c r="A233" s="3"/>
      <c r="B233" s="3"/>
      <c r="C233" s="3"/>
      <c r="D233" s="3"/>
      <c r="E233" s="3"/>
      <c r="F233" s="3"/>
      <c r="G233" s="3"/>
    </row>
    <row r="234" spans="1:7" ht="12.75" customHeight="1" x14ac:dyDescent="0.3"/>
    <row r="235" spans="1:7" ht="12.75" customHeight="1" x14ac:dyDescent="0.3"/>
    <row r="236" spans="1:7" ht="21" customHeight="1" x14ac:dyDescent="0.5">
      <c r="A236" s="78" t="s">
        <v>0</v>
      </c>
      <c r="B236" s="79"/>
      <c r="C236" s="79"/>
      <c r="D236" s="79"/>
      <c r="E236" s="79"/>
      <c r="F236" s="79"/>
      <c r="G236" s="79"/>
    </row>
    <row r="237" spans="1:7" ht="21" customHeight="1" x14ac:dyDescent="0.5">
      <c r="A237" s="78" t="s">
        <v>1</v>
      </c>
      <c r="B237" s="79"/>
      <c r="C237" s="79"/>
      <c r="D237" s="79"/>
      <c r="E237" s="79"/>
      <c r="F237" s="79"/>
      <c r="G237" s="79"/>
    </row>
    <row r="238" spans="1:7" ht="21" customHeight="1" x14ac:dyDescent="0.5">
      <c r="A238" s="81" t="s">
        <v>144</v>
      </c>
      <c r="B238" s="77"/>
      <c r="C238" s="77"/>
      <c r="D238" s="77"/>
      <c r="E238" s="77"/>
      <c r="F238" s="77"/>
      <c r="G238" s="77"/>
    </row>
    <row r="239" spans="1:7" ht="15" customHeight="1" x14ac:dyDescent="0.35">
      <c r="A239" s="3" t="s">
        <v>3</v>
      </c>
      <c r="B239" s="3" t="s">
        <v>36</v>
      </c>
      <c r="C239" s="3" t="s">
        <v>5</v>
      </c>
      <c r="D239" s="3" t="s">
        <v>6</v>
      </c>
      <c r="E239" s="3" t="s">
        <v>7</v>
      </c>
      <c r="F239" s="3" t="s">
        <v>8</v>
      </c>
      <c r="G239" s="3" t="s">
        <v>9</v>
      </c>
    </row>
    <row r="240" spans="1:7" ht="15" customHeight="1" x14ac:dyDescent="0.35">
      <c r="A240" s="3">
        <v>1</v>
      </c>
      <c r="B240" s="3" t="s">
        <v>10</v>
      </c>
      <c r="C240" s="5" t="s">
        <v>145</v>
      </c>
      <c r="D240" s="5">
        <v>393529</v>
      </c>
      <c r="E240" s="5" t="s">
        <v>146</v>
      </c>
      <c r="F240" s="5">
        <v>2625</v>
      </c>
      <c r="G240" s="5"/>
    </row>
    <row r="241" spans="1:7" ht="15" customHeight="1" x14ac:dyDescent="0.35">
      <c r="A241" s="3">
        <v>2</v>
      </c>
      <c r="B241" s="3" t="s">
        <v>11</v>
      </c>
      <c r="C241" s="3"/>
      <c r="D241" s="3"/>
      <c r="E241" s="3"/>
      <c r="F241" s="3">
        <v>0</v>
      </c>
      <c r="G241" s="3"/>
    </row>
    <row r="242" spans="1:7" ht="15" customHeight="1" x14ac:dyDescent="0.35">
      <c r="A242" s="3">
        <v>3</v>
      </c>
      <c r="B242" s="3" t="s">
        <v>12</v>
      </c>
      <c r="C242" s="3"/>
      <c r="D242" s="3"/>
      <c r="E242" s="3"/>
      <c r="F242" s="3">
        <v>0</v>
      </c>
      <c r="G242" s="3"/>
    </row>
    <row r="243" spans="1:7" ht="15" customHeight="1" x14ac:dyDescent="0.35">
      <c r="A243" s="3">
        <v>4</v>
      </c>
      <c r="B243" s="3" t="s">
        <v>13</v>
      </c>
      <c r="C243" s="3"/>
      <c r="D243" s="3"/>
      <c r="E243" s="3"/>
      <c r="F243" s="3"/>
      <c r="G243" s="3"/>
    </row>
    <row r="244" spans="1:7" ht="15" customHeight="1" x14ac:dyDescent="0.35">
      <c r="A244" s="3"/>
      <c r="B244" s="3"/>
      <c r="C244" s="5" t="s">
        <v>145</v>
      </c>
      <c r="D244" s="5">
        <v>181509</v>
      </c>
      <c r="E244" s="5" t="s">
        <v>147</v>
      </c>
      <c r="F244" s="5">
        <v>4375</v>
      </c>
      <c r="G244" s="3"/>
    </row>
    <row r="245" spans="1:7" ht="15" customHeight="1" x14ac:dyDescent="0.35">
      <c r="A245" s="3"/>
      <c r="B245" s="3"/>
      <c r="C245" s="5" t="s">
        <v>148</v>
      </c>
      <c r="D245" s="5">
        <v>181510</v>
      </c>
      <c r="E245" s="5" t="s">
        <v>147</v>
      </c>
      <c r="F245" s="5">
        <v>8050</v>
      </c>
      <c r="G245" s="3"/>
    </row>
    <row r="246" spans="1:7" ht="15" customHeight="1" x14ac:dyDescent="0.35">
      <c r="A246" s="3">
        <v>5</v>
      </c>
      <c r="B246" s="3" t="s">
        <v>14</v>
      </c>
      <c r="C246" s="3"/>
      <c r="D246" s="3"/>
      <c r="E246" s="3"/>
      <c r="F246" s="3"/>
      <c r="G246" s="3"/>
    </row>
    <row r="247" spans="1:7" ht="15" customHeight="1" x14ac:dyDescent="0.35">
      <c r="A247" s="3"/>
      <c r="B247" s="3"/>
      <c r="C247" s="5" t="s">
        <v>149</v>
      </c>
      <c r="D247" s="5">
        <v>154911</v>
      </c>
      <c r="E247" s="5" t="s">
        <v>150</v>
      </c>
      <c r="F247" s="5">
        <v>4900</v>
      </c>
      <c r="G247" s="5"/>
    </row>
    <row r="248" spans="1:7" ht="15" customHeight="1" x14ac:dyDescent="0.35">
      <c r="A248" s="3"/>
      <c r="B248" s="3"/>
      <c r="C248" s="5" t="s">
        <v>151</v>
      </c>
      <c r="D248" s="5">
        <v>181522</v>
      </c>
      <c r="E248" s="5" t="s">
        <v>152</v>
      </c>
      <c r="F248" s="5">
        <v>3675</v>
      </c>
      <c r="G248" s="3"/>
    </row>
    <row r="249" spans="1:7" ht="15" customHeight="1" x14ac:dyDescent="0.35">
      <c r="A249" s="3"/>
      <c r="B249" s="3"/>
      <c r="C249" s="5" t="s">
        <v>153</v>
      </c>
      <c r="D249" s="5">
        <v>181523</v>
      </c>
      <c r="E249" s="5" t="s">
        <v>152</v>
      </c>
      <c r="F249" s="5">
        <v>5600</v>
      </c>
      <c r="G249" s="3"/>
    </row>
    <row r="250" spans="1:7" ht="15" customHeight="1" x14ac:dyDescent="0.35">
      <c r="A250" s="3"/>
      <c r="B250" s="3"/>
      <c r="C250" s="5" t="s">
        <v>154</v>
      </c>
      <c r="D250" s="5">
        <v>181525</v>
      </c>
      <c r="E250" s="5" t="s">
        <v>152</v>
      </c>
      <c r="F250" s="5">
        <v>11200</v>
      </c>
      <c r="G250" s="3"/>
    </row>
    <row r="251" spans="1:7" ht="15" customHeight="1" x14ac:dyDescent="0.35">
      <c r="A251" s="3"/>
      <c r="B251" s="3"/>
      <c r="C251" s="5" t="s">
        <v>155</v>
      </c>
      <c r="D251" s="5">
        <v>181537</v>
      </c>
      <c r="E251" s="5" t="s">
        <v>156</v>
      </c>
      <c r="F251" s="5">
        <v>9625</v>
      </c>
      <c r="G251" s="3"/>
    </row>
    <row r="252" spans="1:7" ht="15" customHeight="1" x14ac:dyDescent="0.35">
      <c r="A252" s="3"/>
      <c r="B252" s="3"/>
      <c r="C252" s="5" t="s">
        <v>148</v>
      </c>
      <c r="D252" s="5">
        <v>181538</v>
      </c>
      <c r="E252" s="5" t="s">
        <v>157</v>
      </c>
      <c r="F252" s="5">
        <v>31500</v>
      </c>
      <c r="G252" s="3"/>
    </row>
    <row r="253" spans="1:7" ht="15" customHeight="1" x14ac:dyDescent="0.35">
      <c r="A253" s="3"/>
      <c r="B253" s="3"/>
      <c r="C253" s="5" t="s">
        <v>145</v>
      </c>
      <c r="D253" s="5">
        <v>181539</v>
      </c>
      <c r="E253" s="5" t="s">
        <v>157</v>
      </c>
      <c r="F253" s="5">
        <v>26075</v>
      </c>
      <c r="G253" s="3"/>
    </row>
    <row r="254" spans="1:7" ht="15" customHeight="1" x14ac:dyDescent="0.35">
      <c r="A254" s="3">
        <v>6</v>
      </c>
      <c r="B254" s="3" t="s">
        <v>15</v>
      </c>
      <c r="C254" s="5"/>
      <c r="D254" s="5"/>
      <c r="E254" s="5"/>
      <c r="F254" s="5"/>
      <c r="G254" s="3"/>
    </row>
    <row r="255" spans="1:7" ht="15" customHeight="1" x14ac:dyDescent="0.35">
      <c r="A255" s="3"/>
      <c r="B255" s="3"/>
      <c r="C255" s="5" t="s">
        <v>158</v>
      </c>
      <c r="D255" s="5">
        <v>181548</v>
      </c>
      <c r="E255" s="5" t="s">
        <v>105</v>
      </c>
      <c r="F255" s="5">
        <v>12950</v>
      </c>
      <c r="G255" s="3"/>
    </row>
    <row r="256" spans="1:7" ht="15" customHeight="1" x14ac:dyDescent="0.35">
      <c r="A256" s="3"/>
      <c r="B256" s="3"/>
      <c r="C256" s="5" t="s">
        <v>154</v>
      </c>
      <c r="D256" s="5">
        <v>181549</v>
      </c>
      <c r="E256" s="5" t="s">
        <v>105</v>
      </c>
      <c r="F256" s="5">
        <v>5600</v>
      </c>
      <c r="G256" s="3"/>
    </row>
    <row r="257" spans="1:7" ht="15" customHeight="1" x14ac:dyDescent="0.35">
      <c r="A257" s="3"/>
      <c r="B257" s="3"/>
      <c r="C257" s="5" t="s">
        <v>159</v>
      </c>
      <c r="D257" s="5">
        <v>181550</v>
      </c>
      <c r="E257" s="5" t="s">
        <v>105</v>
      </c>
      <c r="F257" s="5">
        <v>1750</v>
      </c>
      <c r="G257" s="3"/>
    </row>
    <row r="258" spans="1:7" ht="15" customHeight="1" x14ac:dyDescent="0.35">
      <c r="A258" s="3">
        <v>7</v>
      </c>
      <c r="B258" s="3" t="s">
        <v>16</v>
      </c>
      <c r="C258" s="5"/>
      <c r="D258" s="5"/>
      <c r="E258" s="5"/>
      <c r="F258" s="5"/>
      <c r="G258" s="3"/>
    </row>
    <row r="259" spans="1:7" ht="15" customHeight="1" x14ac:dyDescent="0.35">
      <c r="A259" s="3"/>
      <c r="B259" s="3"/>
      <c r="C259" s="5" t="s">
        <v>145</v>
      </c>
      <c r="D259" s="5">
        <v>197717</v>
      </c>
      <c r="E259" s="5" t="s">
        <v>111</v>
      </c>
      <c r="F259" s="5">
        <v>3675</v>
      </c>
      <c r="G259" s="3"/>
    </row>
    <row r="260" spans="1:7" ht="15" customHeight="1" x14ac:dyDescent="0.35">
      <c r="A260" s="3"/>
      <c r="B260" s="3"/>
      <c r="C260" s="5" t="s">
        <v>148</v>
      </c>
      <c r="D260" s="5">
        <v>197718</v>
      </c>
      <c r="E260" s="5" t="s">
        <v>160</v>
      </c>
      <c r="F260" s="5">
        <v>3675</v>
      </c>
      <c r="G260" s="3"/>
    </row>
    <row r="261" spans="1:7" ht="15" customHeight="1" x14ac:dyDescent="0.35">
      <c r="A261" s="3">
        <v>8</v>
      </c>
      <c r="B261" s="3" t="s">
        <v>71</v>
      </c>
      <c r="C261" s="5"/>
      <c r="D261" s="5"/>
      <c r="E261" s="5"/>
      <c r="F261" s="5"/>
      <c r="G261" s="3"/>
    </row>
    <row r="262" spans="1:7" ht="15" customHeight="1" x14ac:dyDescent="0.35">
      <c r="A262" s="3"/>
      <c r="B262" s="3"/>
      <c r="C262" s="5" t="s">
        <v>145</v>
      </c>
      <c r="D262" s="5">
        <v>197725</v>
      </c>
      <c r="E262" s="5" t="s">
        <v>161</v>
      </c>
      <c r="F262" s="5">
        <v>7350</v>
      </c>
      <c r="G262" s="3"/>
    </row>
    <row r="263" spans="1:7" ht="15" customHeight="1" x14ac:dyDescent="0.35">
      <c r="A263" s="3"/>
      <c r="B263" s="3"/>
      <c r="C263" s="5" t="s">
        <v>148</v>
      </c>
      <c r="D263" s="5">
        <v>197726</v>
      </c>
      <c r="E263" s="5" t="s">
        <v>161</v>
      </c>
      <c r="F263" s="5">
        <v>7700</v>
      </c>
      <c r="G263" s="3"/>
    </row>
    <row r="264" spans="1:7" ht="15" customHeight="1" x14ac:dyDescent="0.35">
      <c r="A264" s="3">
        <v>9</v>
      </c>
      <c r="B264" s="3" t="s">
        <v>25</v>
      </c>
      <c r="C264" s="5"/>
      <c r="D264" s="5"/>
      <c r="E264" s="5"/>
      <c r="F264" s="5"/>
      <c r="G264" s="3"/>
    </row>
    <row r="265" spans="1:7" ht="15" customHeight="1" x14ac:dyDescent="0.35">
      <c r="A265" s="3"/>
      <c r="B265" s="3"/>
      <c r="C265" s="5" t="s">
        <v>155</v>
      </c>
      <c r="D265" s="5">
        <v>197742</v>
      </c>
      <c r="E265" s="5" t="s">
        <v>162</v>
      </c>
      <c r="F265" s="5">
        <v>4200</v>
      </c>
      <c r="G265" s="3"/>
    </row>
    <row r="266" spans="1:7" ht="15" customHeight="1" x14ac:dyDescent="0.35">
      <c r="A266" s="3"/>
      <c r="B266" s="3"/>
      <c r="C266" s="5" t="s">
        <v>148</v>
      </c>
      <c r="D266" s="5">
        <v>197744</v>
      </c>
      <c r="E266" s="5" t="s">
        <v>163</v>
      </c>
      <c r="F266" s="5">
        <v>7700</v>
      </c>
      <c r="G266" s="3"/>
    </row>
    <row r="267" spans="1:7" ht="15" customHeight="1" x14ac:dyDescent="0.35">
      <c r="A267" s="3"/>
      <c r="B267" s="3"/>
      <c r="C267" s="5" t="s">
        <v>159</v>
      </c>
      <c r="D267" s="5">
        <v>197745</v>
      </c>
      <c r="E267" s="5" t="s">
        <v>163</v>
      </c>
      <c r="F267" s="5">
        <v>8575</v>
      </c>
      <c r="G267" s="3"/>
    </row>
    <row r="268" spans="1:7" ht="15" customHeight="1" x14ac:dyDescent="0.35">
      <c r="A268" s="3"/>
      <c r="B268" s="3"/>
      <c r="C268" s="5" t="s">
        <v>154</v>
      </c>
      <c r="D268" s="5">
        <v>197746</v>
      </c>
      <c r="E268" s="5" t="s">
        <v>163</v>
      </c>
      <c r="F268" s="5">
        <v>11200</v>
      </c>
      <c r="G268" s="3"/>
    </row>
    <row r="269" spans="1:7" ht="15" customHeight="1" x14ac:dyDescent="0.35">
      <c r="A269" s="3"/>
      <c r="B269" s="3"/>
      <c r="C269" s="5" t="s">
        <v>151</v>
      </c>
      <c r="D269" s="5">
        <v>197747</v>
      </c>
      <c r="E269" s="5" t="s">
        <v>163</v>
      </c>
      <c r="F269" s="5">
        <v>2100</v>
      </c>
      <c r="G269" s="3"/>
    </row>
    <row r="270" spans="1:7" ht="15" customHeight="1" x14ac:dyDescent="0.35">
      <c r="A270" s="3"/>
      <c r="B270" s="3"/>
      <c r="C270" s="5" t="s">
        <v>145</v>
      </c>
      <c r="D270" s="5">
        <v>489763</v>
      </c>
      <c r="E270" s="5" t="s">
        <v>114</v>
      </c>
      <c r="F270" s="5">
        <v>5950</v>
      </c>
      <c r="G270" s="5"/>
    </row>
    <row r="271" spans="1:7" ht="15" customHeight="1" x14ac:dyDescent="0.35">
      <c r="A271" s="3">
        <v>10</v>
      </c>
      <c r="B271" s="3" t="s">
        <v>38</v>
      </c>
      <c r="C271" s="5"/>
      <c r="D271" s="5"/>
      <c r="E271" s="5"/>
      <c r="F271" s="5"/>
      <c r="G271" s="3"/>
    </row>
    <row r="272" spans="1:7" ht="15" customHeight="1" x14ac:dyDescent="0.35">
      <c r="A272" s="3"/>
      <c r="B272" s="3"/>
      <c r="C272" s="5" t="s">
        <v>164</v>
      </c>
      <c r="D272" s="5">
        <v>197774</v>
      </c>
      <c r="E272" s="5" t="s">
        <v>165</v>
      </c>
      <c r="F272" s="5">
        <v>6000</v>
      </c>
      <c r="G272" s="3"/>
    </row>
    <row r="273" spans="1:7" ht="15" customHeight="1" x14ac:dyDescent="0.35">
      <c r="A273" s="3"/>
      <c r="B273" s="3"/>
      <c r="C273" s="5" t="s">
        <v>164</v>
      </c>
      <c r="D273" s="5">
        <v>154865</v>
      </c>
      <c r="E273" s="5" t="s">
        <v>165</v>
      </c>
      <c r="F273" s="5">
        <v>6000</v>
      </c>
      <c r="G273" s="3"/>
    </row>
    <row r="274" spans="1:7" ht="15" customHeight="1" x14ac:dyDescent="0.35">
      <c r="A274" s="3"/>
      <c r="B274" s="3"/>
      <c r="C274" s="5" t="s">
        <v>148</v>
      </c>
      <c r="D274" s="5">
        <v>197775</v>
      </c>
      <c r="E274" s="5" t="s">
        <v>165</v>
      </c>
      <c r="F274" s="5">
        <v>9100</v>
      </c>
      <c r="G274" s="3"/>
    </row>
    <row r="275" spans="1:7" ht="15" customHeight="1" x14ac:dyDescent="0.35">
      <c r="A275" s="3"/>
      <c r="B275" s="3"/>
      <c r="C275" s="5" t="s">
        <v>145</v>
      </c>
      <c r="D275" s="5">
        <v>197776</v>
      </c>
      <c r="E275" s="5" t="s">
        <v>165</v>
      </c>
      <c r="F275" s="5">
        <v>5250</v>
      </c>
      <c r="G275" s="3"/>
    </row>
    <row r="276" spans="1:7" ht="15" customHeight="1" x14ac:dyDescent="0.35">
      <c r="A276" s="3">
        <v>11</v>
      </c>
      <c r="B276" s="3" t="s">
        <v>27</v>
      </c>
      <c r="C276" s="5"/>
      <c r="D276" s="5"/>
      <c r="E276" s="5"/>
      <c r="F276" s="5"/>
      <c r="G276" s="3"/>
    </row>
    <row r="277" spans="1:7" ht="15" customHeight="1" x14ac:dyDescent="0.35">
      <c r="A277" s="3"/>
      <c r="B277" s="3"/>
      <c r="C277" s="5" t="s">
        <v>154</v>
      </c>
      <c r="D277" s="5">
        <v>197786</v>
      </c>
      <c r="E277" s="5" t="s">
        <v>119</v>
      </c>
      <c r="F277" s="5">
        <v>5775</v>
      </c>
      <c r="G277" s="3"/>
    </row>
    <row r="278" spans="1:7" ht="15" customHeight="1" x14ac:dyDescent="0.35">
      <c r="A278" s="3"/>
      <c r="B278" s="3"/>
      <c r="C278" s="5" t="s">
        <v>148</v>
      </c>
      <c r="D278" s="5">
        <v>197787</v>
      </c>
      <c r="E278" s="5" t="s">
        <v>166</v>
      </c>
      <c r="F278" s="5">
        <v>7875</v>
      </c>
      <c r="G278" s="3"/>
    </row>
    <row r="279" spans="1:7" ht="15" customHeight="1" x14ac:dyDescent="0.35">
      <c r="A279" s="3"/>
      <c r="B279" s="3"/>
      <c r="C279" s="5" t="s">
        <v>145</v>
      </c>
      <c r="D279" s="5">
        <v>197792</v>
      </c>
      <c r="E279" s="5" t="s">
        <v>167</v>
      </c>
      <c r="F279" s="5">
        <v>7525</v>
      </c>
      <c r="G279" s="3"/>
    </row>
    <row r="280" spans="1:7" ht="15" customHeight="1" x14ac:dyDescent="0.35">
      <c r="A280" s="3">
        <v>12</v>
      </c>
      <c r="B280" s="3" t="s">
        <v>28</v>
      </c>
      <c r="C280" s="5"/>
      <c r="D280" s="5"/>
      <c r="E280" s="5"/>
      <c r="F280" s="5"/>
      <c r="G280" s="3"/>
    </row>
    <row r="281" spans="1:7" ht="15" customHeight="1" x14ac:dyDescent="0.35">
      <c r="A281" s="3"/>
      <c r="B281" s="3"/>
      <c r="C281" s="5"/>
      <c r="D281" s="5">
        <v>197798</v>
      </c>
      <c r="E281" s="5" t="s">
        <v>120</v>
      </c>
      <c r="F281" s="5">
        <v>975</v>
      </c>
      <c r="G281" s="3"/>
    </row>
    <row r="282" spans="1:7" ht="15" customHeight="1" x14ac:dyDescent="0.35">
      <c r="A282" s="3"/>
      <c r="B282" s="3"/>
      <c r="C282" s="5" t="s">
        <v>145</v>
      </c>
      <c r="D282" s="5">
        <v>206901</v>
      </c>
      <c r="E282" s="5" t="s">
        <v>168</v>
      </c>
      <c r="F282" s="5">
        <v>6475</v>
      </c>
      <c r="G282" s="3"/>
    </row>
    <row r="283" spans="1:7" ht="15" customHeight="1" x14ac:dyDescent="0.35">
      <c r="A283" s="3"/>
      <c r="B283" s="3"/>
      <c r="C283" s="5" t="s">
        <v>148</v>
      </c>
      <c r="D283" s="5">
        <v>206902</v>
      </c>
      <c r="E283" s="5" t="s">
        <v>169</v>
      </c>
      <c r="F283" s="5">
        <v>7700</v>
      </c>
      <c r="G283" s="3"/>
    </row>
    <row r="284" spans="1:7" ht="15" customHeight="1" x14ac:dyDescent="0.35">
      <c r="A284" s="3"/>
      <c r="B284" s="3"/>
      <c r="C284" s="5" t="s">
        <v>164</v>
      </c>
      <c r="D284" s="5">
        <v>154875</v>
      </c>
      <c r="E284" s="5" t="s">
        <v>170</v>
      </c>
      <c r="F284" s="5">
        <v>5950</v>
      </c>
      <c r="G284" s="3"/>
    </row>
    <row r="285" spans="1:7" ht="15" customHeight="1" x14ac:dyDescent="0.35">
      <c r="A285" s="3"/>
      <c r="B285" s="3"/>
      <c r="C285" s="5" t="s">
        <v>164</v>
      </c>
      <c r="D285" s="5">
        <v>206922</v>
      </c>
      <c r="E285" s="5" t="s">
        <v>171</v>
      </c>
      <c r="F285" s="5">
        <v>4900</v>
      </c>
      <c r="G285" s="3"/>
    </row>
    <row r="286" spans="1:7" ht="15" customHeight="1" x14ac:dyDescent="0.35">
      <c r="A286" s="3"/>
      <c r="B286" s="3"/>
      <c r="C286" s="5" t="s">
        <v>159</v>
      </c>
      <c r="D286" s="5">
        <v>206918</v>
      </c>
      <c r="E286" s="5" t="s">
        <v>171</v>
      </c>
      <c r="F286" s="5">
        <v>4200</v>
      </c>
      <c r="G286" s="3"/>
    </row>
    <row r="287" spans="1:7" ht="15" customHeight="1" x14ac:dyDescent="0.35">
      <c r="A287" s="3"/>
      <c r="B287" s="3"/>
      <c r="C287" s="3"/>
      <c r="D287" s="3"/>
      <c r="E287" s="3"/>
      <c r="F287" s="3">
        <f>SUM(F240:F286)</f>
        <v>267775</v>
      </c>
      <c r="G287" s="3"/>
    </row>
    <row r="288" spans="1:7" ht="12.75" customHeight="1" x14ac:dyDescent="0.3"/>
    <row r="289" spans="1:7" ht="12.75" customHeight="1" x14ac:dyDescent="0.3"/>
    <row r="290" spans="1:7" ht="21" customHeight="1" x14ac:dyDescent="0.5">
      <c r="A290" s="78" t="s">
        <v>0</v>
      </c>
      <c r="B290" s="79"/>
      <c r="C290" s="79"/>
      <c r="D290" s="79"/>
      <c r="E290" s="79"/>
      <c r="F290" s="79"/>
      <c r="G290" s="79"/>
    </row>
    <row r="291" spans="1:7" ht="21" customHeight="1" x14ac:dyDescent="0.5">
      <c r="A291" s="78" t="s">
        <v>1</v>
      </c>
      <c r="B291" s="79"/>
      <c r="C291" s="79"/>
      <c r="D291" s="79"/>
      <c r="E291" s="79"/>
      <c r="F291" s="79"/>
      <c r="G291" s="79"/>
    </row>
    <row r="292" spans="1:7" ht="21" customHeight="1" x14ac:dyDescent="0.5">
      <c r="A292" s="76" t="s">
        <v>172</v>
      </c>
      <c r="B292" s="77"/>
      <c r="C292" s="77"/>
      <c r="D292" s="77"/>
      <c r="E292" s="77"/>
      <c r="F292" s="77"/>
      <c r="G292" s="77"/>
    </row>
    <row r="293" spans="1:7" ht="15" customHeight="1" x14ac:dyDescent="0.35">
      <c r="A293" s="3" t="s">
        <v>3</v>
      </c>
      <c r="B293" s="3" t="s">
        <v>4</v>
      </c>
      <c r="C293" s="3" t="s">
        <v>5</v>
      </c>
      <c r="D293" s="3" t="s">
        <v>6</v>
      </c>
      <c r="E293" s="3" t="s">
        <v>7</v>
      </c>
      <c r="F293" s="3" t="s">
        <v>8</v>
      </c>
      <c r="G293" s="3" t="s">
        <v>9</v>
      </c>
    </row>
    <row r="294" spans="1:7" ht="15" customHeight="1" x14ac:dyDescent="0.35">
      <c r="A294" s="3">
        <v>1</v>
      </c>
      <c r="B294" s="3" t="s">
        <v>10</v>
      </c>
      <c r="C294" s="3"/>
      <c r="D294" s="3"/>
      <c r="E294" s="3"/>
      <c r="F294" s="3">
        <v>0</v>
      </c>
      <c r="G294" s="3" t="s">
        <v>37</v>
      </c>
    </row>
    <row r="295" spans="1:7" ht="15" customHeight="1" x14ac:dyDescent="0.35">
      <c r="A295" s="3">
        <v>2</v>
      </c>
      <c r="B295" s="3" t="s">
        <v>173</v>
      </c>
      <c r="C295" s="3"/>
      <c r="D295" s="3"/>
      <c r="E295" s="3"/>
      <c r="F295" s="3">
        <v>0</v>
      </c>
      <c r="G295" s="3" t="s">
        <v>37</v>
      </c>
    </row>
    <row r="296" spans="1:7" ht="15" customHeight="1" x14ac:dyDescent="0.35">
      <c r="A296" s="3">
        <v>3</v>
      </c>
      <c r="B296" s="3" t="s">
        <v>12</v>
      </c>
      <c r="C296" s="3"/>
      <c r="D296" s="3"/>
      <c r="E296" s="3"/>
      <c r="F296" s="3">
        <v>0</v>
      </c>
      <c r="G296" s="3" t="s">
        <v>174</v>
      </c>
    </row>
    <row r="297" spans="1:7" ht="15" customHeight="1" x14ac:dyDescent="0.35">
      <c r="A297" s="3">
        <v>4</v>
      </c>
      <c r="B297" s="3" t="s">
        <v>13</v>
      </c>
      <c r="C297" s="3"/>
      <c r="D297" s="3"/>
      <c r="E297" s="3"/>
      <c r="F297" s="3">
        <v>0</v>
      </c>
      <c r="G297" s="3" t="s">
        <v>37</v>
      </c>
    </row>
    <row r="298" spans="1:7" ht="15" customHeight="1" x14ac:dyDescent="0.35">
      <c r="A298" s="3">
        <v>5</v>
      </c>
      <c r="B298" s="3" t="s">
        <v>14</v>
      </c>
      <c r="C298" s="3"/>
      <c r="D298" s="3"/>
      <c r="E298" s="3"/>
      <c r="F298" s="3">
        <v>0</v>
      </c>
      <c r="G298" s="3" t="s">
        <v>37</v>
      </c>
    </row>
    <row r="299" spans="1:7" ht="15" customHeight="1" x14ac:dyDescent="0.35">
      <c r="A299" s="3">
        <v>6</v>
      </c>
      <c r="B299" s="5" t="s">
        <v>15</v>
      </c>
      <c r="C299" s="5" t="s">
        <v>175</v>
      </c>
      <c r="D299" s="5">
        <v>197702</v>
      </c>
      <c r="E299" s="5" t="s">
        <v>176</v>
      </c>
      <c r="F299" s="5">
        <v>3875</v>
      </c>
      <c r="G299" s="5" t="s">
        <v>177</v>
      </c>
    </row>
    <row r="300" spans="1:7" ht="15" customHeight="1" x14ac:dyDescent="0.35">
      <c r="A300" s="3">
        <v>7</v>
      </c>
      <c r="B300" s="5" t="s">
        <v>16</v>
      </c>
      <c r="C300" s="5"/>
      <c r="D300" s="5"/>
      <c r="E300" s="5"/>
      <c r="F300" s="5">
        <v>0</v>
      </c>
      <c r="G300" s="5" t="s">
        <v>37</v>
      </c>
    </row>
    <row r="301" spans="1:7" ht="15" customHeight="1" x14ac:dyDescent="0.35">
      <c r="A301" s="3">
        <v>8</v>
      </c>
      <c r="B301" s="5" t="s">
        <v>136</v>
      </c>
      <c r="C301" s="5"/>
      <c r="D301" s="5"/>
      <c r="E301" s="5"/>
      <c r="F301" s="5">
        <v>0</v>
      </c>
      <c r="G301" s="5" t="s">
        <v>37</v>
      </c>
    </row>
    <row r="302" spans="1:7" ht="15" customHeight="1" x14ac:dyDescent="0.35">
      <c r="A302" s="3">
        <v>9</v>
      </c>
      <c r="B302" s="5" t="s">
        <v>25</v>
      </c>
      <c r="C302" s="5"/>
      <c r="D302" s="5"/>
      <c r="E302" s="5"/>
      <c r="F302" s="5">
        <v>0</v>
      </c>
      <c r="G302" s="5" t="s">
        <v>37</v>
      </c>
    </row>
    <row r="303" spans="1:7" ht="15" customHeight="1" x14ac:dyDescent="0.35">
      <c r="A303" s="3">
        <v>10</v>
      </c>
      <c r="B303" s="5" t="s">
        <v>38</v>
      </c>
      <c r="C303" s="5"/>
      <c r="D303" s="5"/>
      <c r="E303" s="5"/>
      <c r="F303" s="5">
        <v>0</v>
      </c>
      <c r="G303" s="5" t="s">
        <v>37</v>
      </c>
    </row>
    <row r="304" spans="1:7" ht="15" customHeight="1" x14ac:dyDescent="0.35">
      <c r="A304" s="3">
        <v>11</v>
      </c>
      <c r="B304" s="5" t="s">
        <v>27</v>
      </c>
      <c r="C304" s="5" t="s">
        <v>178</v>
      </c>
      <c r="D304" s="5" t="s">
        <v>179</v>
      </c>
      <c r="E304" s="5" t="s">
        <v>180</v>
      </c>
      <c r="F304" s="5">
        <v>3000</v>
      </c>
      <c r="G304" s="5" t="s">
        <v>181</v>
      </c>
    </row>
    <row r="305" spans="1:9" ht="15" customHeight="1" x14ac:dyDescent="0.35">
      <c r="A305" s="3">
        <v>12</v>
      </c>
      <c r="B305" s="5" t="s">
        <v>28</v>
      </c>
      <c r="C305" s="5" t="s">
        <v>182</v>
      </c>
      <c r="D305" s="5">
        <v>206919</v>
      </c>
      <c r="E305" s="5" t="s">
        <v>171</v>
      </c>
      <c r="F305" s="5">
        <v>3875</v>
      </c>
      <c r="G305" s="5" t="s">
        <v>183</v>
      </c>
    </row>
    <row r="306" spans="1:9" ht="21" customHeight="1" x14ac:dyDescent="0.5">
      <c r="A306" s="8"/>
      <c r="B306" s="8"/>
      <c r="C306" s="8"/>
      <c r="D306" s="8"/>
      <c r="E306" s="9" t="s">
        <v>32</v>
      </c>
      <c r="F306" s="9">
        <f>SUM(F299:F305)</f>
        <v>10750</v>
      </c>
      <c r="G306" s="8"/>
    </row>
    <row r="307" spans="1:9" ht="12.75" customHeight="1" x14ac:dyDescent="0.3"/>
    <row r="308" spans="1:9" ht="12.75" customHeight="1" x14ac:dyDescent="0.3"/>
    <row r="309" spans="1:9" ht="12.75" customHeight="1" x14ac:dyDescent="0.3"/>
    <row r="310" spans="1:9" ht="12.75" customHeight="1" x14ac:dyDescent="0.3"/>
    <row r="311" spans="1:9" ht="12.75" customHeight="1" x14ac:dyDescent="0.3"/>
    <row r="312" spans="1:9" ht="21" customHeight="1" x14ac:dyDescent="0.5">
      <c r="A312" s="78" t="s">
        <v>0</v>
      </c>
      <c r="B312" s="79"/>
      <c r="C312" s="79"/>
      <c r="D312" s="79"/>
      <c r="E312" s="79"/>
      <c r="F312" s="79"/>
      <c r="G312" s="79"/>
    </row>
    <row r="313" spans="1:9" ht="21" customHeight="1" x14ac:dyDescent="0.5">
      <c r="A313" s="78" t="s">
        <v>1</v>
      </c>
      <c r="B313" s="79"/>
      <c r="C313" s="79"/>
      <c r="D313" s="79"/>
      <c r="E313" s="79"/>
      <c r="F313" s="79"/>
      <c r="G313" s="79"/>
    </row>
    <row r="314" spans="1:9" ht="21" customHeight="1" x14ac:dyDescent="0.5">
      <c r="A314" s="76" t="s">
        <v>184</v>
      </c>
      <c r="B314" s="77"/>
      <c r="C314" s="77"/>
      <c r="D314" s="77"/>
      <c r="E314" s="77"/>
      <c r="F314" s="77"/>
      <c r="G314" s="77"/>
    </row>
    <row r="315" spans="1:9" ht="15" customHeight="1" x14ac:dyDescent="0.35">
      <c r="A315" s="3" t="s">
        <v>3</v>
      </c>
      <c r="B315" s="3" t="s">
        <v>4</v>
      </c>
      <c r="C315" s="3" t="s">
        <v>5</v>
      </c>
      <c r="D315" s="3" t="s">
        <v>6</v>
      </c>
      <c r="E315" s="3" t="s">
        <v>7</v>
      </c>
      <c r="F315" s="3" t="s">
        <v>8</v>
      </c>
      <c r="G315" s="3" t="s">
        <v>9</v>
      </c>
    </row>
    <row r="316" spans="1:9" ht="15" customHeight="1" x14ac:dyDescent="0.35">
      <c r="A316" s="3">
        <v>1</v>
      </c>
      <c r="B316" s="3" t="s">
        <v>10</v>
      </c>
      <c r="C316" s="3" t="s">
        <v>185</v>
      </c>
      <c r="D316" s="3" t="s">
        <v>179</v>
      </c>
      <c r="E316" s="3" t="s">
        <v>186</v>
      </c>
      <c r="F316" s="3">
        <v>910</v>
      </c>
      <c r="G316" s="3" t="s">
        <v>187</v>
      </c>
      <c r="H316" s="3"/>
      <c r="I316" s="3"/>
    </row>
    <row r="317" spans="1:9" ht="15" customHeight="1" x14ac:dyDescent="0.35">
      <c r="A317" s="3">
        <v>2</v>
      </c>
      <c r="B317" s="3" t="s">
        <v>173</v>
      </c>
      <c r="C317" s="3"/>
      <c r="D317" s="3"/>
      <c r="E317" s="3"/>
      <c r="F317" s="3">
        <v>0</v>
      </c>
      <c r="G317" s="3" t="s">
        <v>37</v>
      </c>
    </row>
    <row r="318" spans="1:9" ht="15" customHeight="1" x14ac:dyDescent="0.35">
      <c r="A318" s="3">
        <v>3</v>
      </c>
      <c r="B318" s="3" t="s">
        <v>12</v>
      </c>
      <c r="C318" s="3"/>
      <c r="D318" s="3"/>
      <c r="E318" s="3"/>
      <c r="F318" s="3">
        <v>0</v>
      </c>
      <c r="G318" s="3" t="s">
        <v>174</v>
      </c>
    </row>
    <row r="319" spans="1:9" ht="15" customHeight="1" x14ac:dyDescent="0.35">
      <c r="A319" s="3">
        <v>4</v>
      </c>
      <c r="B319" s="3" t="s">
        <v>13</v>
      </c>
      <c r="C319" s="3"/>
      <c r="D319" s="3"/>
      <c r="E319" s="3"/>
      <c r="F319" s="3">
        <v>0</v>
      </c>
      <c r="G319" s="3" t="s">
        <v>37</v>
      </c>
    </row>
    <row r="320" spans="1:9" ht="15" customHeight="1" x14ac:dyDescent="0.35">
      <c r="A320" s="3">
        <v>5</v>
      </c>
      <c r="B320" s="3" t="s">
        <v>14</v>
      </c>
      <c r="C320" s="3"/>
      <c r="D320" s="3"/>
      <c r="E320" s="3"/>
      <c r="F320" s="3">
        <v>0</v>
      </c>
      <c r="G320" s="3" t="s">
        <v>37</v>
      </c>
    </row>
    <row r="321" spans="1:9" ht="15" customHeight="1" x14ac:dyDescent="0.35">
      <c r="A321" s="3">
        <v>6</v>
      </c>
      <c r="B321" s="5" t="s">
        <v>15</v>
      </c>
      <c r="C321" s="5"/>
      <c r="D321" s="5"/>
      <c r="E321" s="5"/>
      <c r="F321" s="5"/>
      <c r="G321" s="5"/>
    </row>
    <row r="322" spans="1:9" ht="15" customHeight="1" x14ac:dyDescent="0.35">
      <c r="A322" s="3">
        <v>7</v>
      </c>
      <c r="B322" s="5" t="s">
        <v>16</v>
      </c>
      <c r="C322" s="5"/>
      <c r="D322" s="5"/>
      <c r="E322" s="5"/>
      <c r="F322" s="5">
        <v>0</v>
      </c>
      <c r="G322" s="5" t="s">
        <v>37</v>
      </c>
    </row>
    <row r="323" spans="1:9" ht="15" customHeight="1" x14ac:dyDescent="0.35">
      <c r="A323" s="3">
        <v>8</v>
      </c>
      <c r="B323" s="5" t="s">
        <v>136</v>
      </c>
      <c r="C323" s="5"/>
      <c r="D323" s="5"/>
      <c r="E323" s="5"/>
      <c r="F323" s="5">
        <v>0</v>
      </c>
      <c r="G323" s="5" t="s">
        <v>37</v>
      </c>
    </row>
    <row r="324" spans="1:9" ht="15" customHeight="1" x14ac:dyDescent="0.35">
      <c r="A324" s="3">
        <v>9</v>
      </c>
      <c r="B324" s="5" t="s">
        <v>25</v>
      </c>
      <c r="C324" s="5" t="s">
        <v>188</v>
      </c>
      <c r="D324" s="5">
        <v>489756</v>
      </c>
      <c r="E324" s="5" t="s">
        <v>189</v>
      </c>
      <c r="F324" s="5">
        <v>4700</v>
      </c>
      <c r="G324" s="5" t="s">
        <v>190</v>
      </c>
    </row>
    <row r="325" spans="1:9" ht="15" customHeight="1" x14ac:dyDescent="0.35">
      <c r="A325" s="3">
        <v>10</v>
      </c>
      <c r="B325" s="5" t="s">
        <v>38</v>
      </c>
      <c r="C325" s="5"/>
      <c r="D325" s="5"/>
      <c r="E325" s="5"/>
      <c r="F325" s="5">
        <v>0</v>
      </c>
      <c r="G325" s="5" t="s">
        <v>37</v>
      </c>
    </row>
    <row r="326" spans="1:9" ht="15" customHeight="1" x14ac:dyDescent="0.35">
      <c r="A326" s="3">
        <v>11</v>
      </c>
      <c r="B326" s="5" t="s">
        <v>27</v>
      </c>
      <c r="C326" s="5" t="s">
        <v>191</v>
      </c>
      <c r="D326" s="5" t="s">
        <v>179</v>
      </c>
      <c r="E326" s="5" t="s">
        <v>192</v>
      </c>
      <c r="F326" s="5">
        <v>1000</v>
      </c>
      <c r="G326" s="3" t="s">
        <v>193</v>
      </c>
    </row>
    <row r="327" spans="1:9" ht="15" customHeight="1" x14ac:dyDescent="0.35">
      <c r="A327" s="3">
        <v>12</v>
      </c>
      <c r="B327" s="5" t="s">
        <v>28</v>
      </c>
      <c r="C327" s="5"/>
      <c r="D327" s="5"/>
      <c r="E327" s="5"/>
      <c r="F327" s="5"/>
      <c r="G327" s="5"/>
    </row>
    <row r="328" spans="1:9" ht="21" customHeight="1" x14ac:dyDescent="0.5">
      <c r="A328" s="8"/>
      <c r="B328" s="8"/>
      <c r="C328" s="8"/>
      <c r="D328" s="8"/>
      <c r="E328" s="9" t="s">
        <v>32</v>
      </c>
      <c r="F328" s="9">
        <f>SUM(F321:F327)</f>
        <v>5700</v>
      </c>
      <c r="G328" s="8"/>
    </row>
    <row r="329" spans="1:9" ht="12.75" customHeight="1" x14ac:dyDescent="0.3"/>
    <row r="330" spans="1:9" ht="12.75" customHeight="1" x14ac:dyDescent="0.3"/>
    <row r="331" spans="1:9" ht="12.75" customHeight="1" x14ac:dyDescent="0.3"/>
    <row r="332" spans="1:9" ht="21" customHeight="1" x14ac:dyDescent="0.5">
      <c r="A332" s="78" t="s">
        <v>0</v>
      </c>
      <c r="B332" s="79"/>
      <c r="C332" s="79"/>
      <c r="D332" s="79"/>
      <c r="E332" s="79"/>
      <c r="F332" s="79"/>
      <c r="G332" s="79"/>
    </row>
    <row r="333" spans="1:9" ht="21" customHeight="1" x14ac:dyDescent="0.5">
      <c r="A333" s="78" t="s">
        <v>1</v>
      </c>
      <c r="B333" s="79"/>
      <c r="C333" s="79"/>
      <c r="D333" s="79"/>
      <c r="E333" s="79"/>
      <c r="F333" s="79"/>
      <c r="G333" s="79"/>
    </row>
    <row r="334" spans="1:9" ht="21" customHeight="1" x14ac:dyDescent="0.5">
      <c r="A334" s="76" t="s">
        <v>184</v>
      </c>
      <c r="B334" s="77"/>
      <c r="C334" s="77"/>
      <c r="D334" s="77"/>
      <c r="E334" s="77"/>
      <c r="F334" s="77"/>
      <c r="G334" s="77"/>
    </row>
    <row r="335" spans="1:9" ht="15" customHeight="1" x14ac:dyDescent="0.35">
      <c r="A335" s="3" t="s">
        <v>3</v>
      </c>
      <c r="B335" s="3" t="s">
        <v>4</v>
      </c>
      <c r="C335" s="3" t="s">
        <v>5</v>
      </c>
      <c r="D335" s="3" t="s">
        <v>6</v>
      </c>
      <c r="E335" s="3" t="s">
        <v>7</v>
      </c>
      <c r="F335" s="3" t="s">
        <v>8</v>
      </c>
      <c r="G335" s="3" t="s">
        <v>9</v>
      </c>
    </row>
    <row r="336" spans="1:9" ht="15" customHeight="1" x14ac:dyDescent="0.35">
      <c r="A336" s="3">
        <v>1</v>
      </c>
      <c r="B336" s="3" t="s">
        <v>10</v>
      </c>
      <c r="C336" s="3" t="s">
        <v>185</v>
      </c>
      <c r="D336" s="3" t="s">
        <v>179</v>
      </c>
      <c r="E336" s="3" t="s">
        <v>186</v>
      </c>
      <c r="F336" s="3">
        <v>910</v>
      </c>
      <c r="G336" s="3" t="s">
        <v>187</v>
      </c>
      <c r="H336" s="3"/>
      <c r="I336" s="3"/>
    </row>
    <row r="337" spans="1:7" ht="15" customHeight="1" x14ac:dyDescent="0.35">
      <c r="A337" s="3">
        <v>2</v>
      </c>
      <c r="B337" s="3" t="s">
        <v>173</v>
      </c>
      <c r="C337" s="3"/>
      <c r="D337" s="3"/>
      <c r="E337" s="3"/>
      <c r="F337" s="3">
        <v>0</v>
      </c>
      <c r="G337" s="3" t="s">
        <v>37</v>
      </c>
    </row>
    <row r="338" spans="1:7" ht="15" customHeight="1" x14ac:dyDescent="0.35">
      <c r="A338" s="3">
        <v>3</v>
      </c>
      <c r="B338" s="3" t="s">
        <v>12</v>
      </c>
      <c r="C338" s="3"/>
      <c r="D338" s="3"/>
      <c r="E338" s="3"/>
      <c r="F338" s="3">
        <v>0</v>
      </c>
      <c r="G338" s="3" t="s">
        <v>174</v>
      </c>
    </row>
    <row r="339" spans="1:7" ht="15" customHeight="1" x14ac:dyDescent="0.35">
      <c r="A339" s="3">
        <v>4</v>
      </c>
      <c r="B339" s="3" t="s">
        <v>13</v>
      </c>
      <c r="C339" s="3"/>
      <c r="D339" s="3"/>
      <c r="E339" s="3"/>
      <c r="F339" s="3">
        <v>0</v>
      </c>
      <c r="G339" s="3" t="s">
        <v>37</v>
      </c>
    </row>
    <row r="340" spans="1:7" ht="15" customHeight="1" x14ac:dyDescent="0.35">
      <c r="A340" s="3">
        <v>5</v>
      </c>
      <c r="B340" s="3" t="s">
        <v>14</v>
      </c>
      <c r="C340" s="3"/>
      <c r="D340" s="3"/>
      <c r="E340" s="3"/>
      <c r="F340" s="3">
        <v>0</v>
      </c>
      <c r="G340" s="3" t="s">
        <v>37</v>
      </c>
    </row>
    <row r="341" spans="1:7" ht="15" customHeight="1" x14ac:dyDescent="0.35">
      <c r="A341" s="3">
        <v>6</v>
      </c>
      <c r="B341" s="5" t="s">
        <v>15</v>
      </c>
      <c r="C341" s="5"/>
      <c r="D341" s="5"/>
      <c r="E341" s="5"/>
      <c r="F341" s="5"/>
      <c r="G341" s="5"/>
    </row>
    <row r="342" spans="1:7" ht="15" customHeight="1" x14ac:dyDescent="0.35">
      <c r="A342" s="3">
        <v>7</v>
      </c>
      <c r="B342" s="5" t="s">
        <v>16</v>
      </c>
      <c r="C342" s="5"/>
      <c r="D342" s="5"/>
      <c r="E342" s="5"/>
      <c r="F342" s="5">
        <v>0</v>
      </c>
      <c r="G342" s="5" t="s">
        <v>37</v>
      </c>
    </row>
    <row r="343" spans="1:7" ht="15" customHeight="1" x14ac:dyDescent="0.35">
      <c r="A343" s="3">
        <v>8</v>
      </c>
      <c r="B343" s="5" t="s">
        <v>136</v>
      </c>
      <c r="C343" s="5"/>
      <c r="D343" s="5"/>
      <c r="E343" s="5"/>
      <c r="F343" s="5">
        <v>0</v>
      </c>
      <c r="G343" s="5" t="s">
        <v>37</v>
      </c>
    </row>
    <row r="344" spans="1:7" ht="15" customHeight="1" x14ac:dyDescent="0.35">
      <c r="A344" s="3">
        <v>9</v>
      </c>
      <c r="B344" s="5" t="s">
        <v>25</v>
      </c>
      <c r="C344" s="5" t="s">
        <v>188</v>
      </c>
      <c r="D344" s="5">
        <v>489756</v>
      </c>
      <c r="E344" s="5" t="s">
        <v>189</v>
      </c>
      <c r="F344" s="5">
        <v>4700</v>
      </c>
      <c r="G344" s="5" t="s">
        <v>190</v>
      </c>
    </row>
    <row r="345" spans="1:7" ht="15" customHeight="1" x14ac:dyDescent="0.35">
      <c r="A345" s="3">
        <v>10</v>
      </c>
      <c r="B345" s="5" t="s">
        <v>38</v>
      </c>
      <c r="C345" s="5"/>
      <c r="D345" s="5"/>
      <c r="E345" s="5"/>
      <c r="F345" s="5">
        <v>0</v>
      </c>
      <c r="G345" s="5" t="s">
        <v>37</v>
      </c>
    </row>
    <row r="346" spans="1:7" ht="15" customHeight="1" x14ac:dyDescent="0.35">
      <c r="A346" s="3">
        <v>11</v>
      </c>
      <c r="B346" s="5" t="s">
        <v>27</v>
      </c>
      <c r="C346" s="5" t="s">
        <v>191</v>
      </c>
      <c r="D346" s="5" t="s">
        <v>179</v>
      </c>
      <c r="E346" s="5" t="s">
        <v>192</v>
      </c>
      <c r="F346" s="5">
        <v>1000</v>
      </c>
      <c r="G346" s="3" t="s">
        <v>193</v>
      </c>
    </row>
    <row r="347" spans="1:7" ht="15" customHeight="1" x14ac:dyDescent="0.35">
      <c r="A347" s="3">
        <v>12</v>
      </c>
      <c r="B347" s="5" t="s">
        <v>28</v>
      </c>
      <c r="C347" s="5"/>
      <c r="D347" s="5"/>
      <c r="E347" s="5"/>
      <c r="F347" s="5"/>
      <c r="G347" s="5"/>
    </row>
    <row r="348" spans="1:7" ht="21" customHeight="1" x14ac:dyDescent="0.5">
      <c r="A348" s="8"/>
      <c r="B348" s="8"/>
      <c r="C348" s="8"/>
      <c r="D348" s="8"/>
      <c r="E348" s="9" t="s">
        <v>32</v>
      </c>
      <c r="F348" s="9">
        <f>SUM(F341:F347)</f>
        <v>5700</v>
      </c>
      <c r="G348" s="8"/>
    </row>
  </sheetData>
  <mergeCells count="38">
    <mergeCell ref="A334:G334"/>
    <mergeCell ref="A290:G290"/>
    <mergeCell ref="A291:G291"/>
    <mergeCell ref="A292:G292"/>
    <mergeCell ref="A197:G197"/>
    <mergeCell ref="A215:G215"/>
    <mergeCell ref="A216:G216"/>
    <mergeCell ref="A217:G217"/>
    <mergeCell ref="A312:G312"/>
    <mergeCell ref="A313:G313"/>
    <mergeCell ref="A314:G314"/>
    <mergeCell ref="A332:G332"/>
    <mergeCell ref="A333:G333"/>
    <mergeCell ref="A1:G1"/>
    <mergeCell ref="A80:H80"/>
    <mergeCell ref="A123:G123"/>
    <mergeCell ref="A238:G238"/>
    <mergeCell ref="A236:G236"/>
    <mergeCell ref="A237:G237"/>
    <mergeCell ref="A195:G195"/>
    <mergeCell ref="A196:G196"/>
    <mergeCell ref="A175:G175"/>
    <mergeCell ref="A176:G176"/>
    <mergeCell ref="A2:G2"/>
    <mergeCell ref="A3:G3"/>
    <mergeCell ref="A25:G25"/>
    <mergeCell ref="A26:G26"/>
    <mergeCell ref="A58:G58"/>
    <mergeCell ref="A59:G59"/>
    <mergeCell ref="A27:G27"/>
    <mergeCell ref="A57:G57"/>
    <mergeCell ref="A155:G155"/>
    <mergeCell ref="A102:G102"/>
    <mergeCell ref="A103:G103"/>
    <mergeCell ref="A104:G104"/>
    <mergeCell ref="A154:G154"/>
    <mergeCell ref="A124:G124"/>
    <mergeCell ref="A122:G122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0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28.81640625" style="1" customWidth="1"/>
    <col min="3" max="3" width="12.453125" style="1" customWidth="1"/>
    <col min="4" max="4" width="11.7265625" style="1" customWidth="1"/>
    <col min="5" max="5" width="11.54296875" style="1" customWidth="1"/>
    <col min="6" max="6" width="19.81640625" style="1" customWidth="1"/>
    <col min="7" max="19" width="10" style="1" customWidth="1"/>
    <col min="20" max="20" width="63.54296875" style="1" customWidth="1"/>
    <col min="21" max="21" width="16.453125" style="1" customWidth="1"/>
    <col min="22" max="16384" width="16.453125" style="1"/>
  </cols>
  <sheetData>
    <row r="1" spans="1:20" ht="14.5" x14ac:dyDescent="0.35">
      <c r="A1" s="67" t="s">
        <v>701</v>
      </c>
      <c r="B1" s="68" t="s">
        <v>910</v>
      </c>
      <c r="C1" s="67">
        <f>C12+C37</f>
        <v>127396</v>
      </c>
      <c r="G1" s="70"/>
      <c r="H1" s="100" t="s">
        <v>911</v>
      </c>
      <c r="I1" s="94"/>
    </row>
    <row r="3" spans="1:20" ht="14.5" x14ac:dyDescent="0.35">
      <c r="H3" s="97">
        <v>1</v>
      </c>
      <c r="I3" s="94"/>
    </row>
    <row r="4" spans="1:20" ht="18.5" x14ac:dyDescent="0.45">
      <c r="A4" s="93" t="s">
        <v>912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20" ht="15.75" customHeight="1" x14ac:dyDescent="0.35">
      <c r="A5" s="10"/>
      <c r="B5" s="10"/>
      <c r="C5" s="10"/>
      <c r="D5" s="10"/>
      <c r="E5" s="10"/>
      <c r="F5" s="10"/>
      <c r="G5" s="91" t="s">
        <v>705</v>
      </c>
      <c r="H5" s="92"/>
      <c r="I5" s="92"/>
      <c r="J5" s="92"/>
      <c r="K5" s="87" t="s">
        <v>706</v>
      </c>
      <c r="L5" s="88"/>
      <c r="M5" s="88"/>
      <c r="N5" s="88"/>
      <c r="O5" s="88"/>
      <c r="P5" s="89"/>
      <c r="Q5" s="90" t="s">
        <v>707</v>
      </c>
      <c r="R5" s="89"/>
      <c r="S5" s="95" t="s">
        <v>708</v>
      </c>
      <c r="T5" s="98"/>
    </row>
    <row r="6" spans="1:20" ht="14.5" x14ac:dyDescent="0.35">
      <c r="A6" s="4" t="s">
        <v>3</v>
      </c>
      <c r="B6" s="3" t="s">
        <v>709</v>
      </c>
      <c r="C6" s="3" t="s">
        <v>710</v>
      </c>
      <c r="D6" s="3" t="s">
        <v>6</v>
      </c>
      <c r="E6" s="3" t="s">
        <v>7</v>
      </c>
      <c r="F6" s="3" t="s">
        <v>711</v>
      </c>
      <c r="G6" s="5" t="s">
        <v>712</v>
      </c>
      <c r="H6" s="5" t="s">
        <v>713</v>
      </c>
      <c r="I6" s="5" t="s">
        <v>714</v>
      </c>
      <c r="J6" s="5" t="s">
        <v>715</v>
      </c>
      <c r="K6" s="31" t="s">
        <v>716</v>
      </c>
      <c r="L6" s="31" t="s">
        <v>717</v>
      </c>
      <c r="M6" s="31" t="s">
        <v>718</v>
      </c>
      <c r="N6" s="31" t="s">
        <v>719</v>
      </c>
      <c r="O6" s="31" t="s">
        <v>720</v>
      </c>
      <c r="P6" s="31" t="s">
        <v>721</v>
      </c>
      <c r="Q6" s="5" t="s">
        <v>722</v>
      </c>
      <c r="R6" s="5" t="s">
        <v>723</v>
      </c>
      <c r="S6" s="96"/>
      <c r="T6" s="96"/>
    </row>
    <row r="7" spans="1:20" ht="14.5" x14ac:dyDescent="0.35">
      <c r="A7" s="4"/>
      <c r="B7" s="5" t="s">
        <v>913</v>
      </c>
      <c r="C7" s="25">
        <v>4000</v>
      </c>
      <c r="D7" s="3">
        <v>206953</v>
      </c>
      <c r="E7" s="3" t="s">
        <v>783</v>
      </c>
      <c r="F7" s="5" t="s">
        <v>912</v>
      </c>
      <c r="G7" s="5">
        <v>4000</v>
      </c>
      <c r="H7" s="5"/>
      <c r="I7" s="5"/>
      <c r="J7" s="5"/>
      <c r="K7" s="31"/>
      <c r="L7" s="31"/>
      <c r="M7" s="31"/>
      <c r="N7" s="31"/>
      <c r="O7" s="31"/>
      <c r="P7" s="31"/>
      <c r="Q7" s="5"/>
      <c r="R7" s="5"/>
      <c r="S7" s="71"/>
      <c r="T7" s="66" t="s">
        <v>914</v>
      </c>
    </row>
    <row r="8" spans="1:20" ht="14.5" x14ac:dyDescent="0.35">
      <c r="A8" s="5">
        <v>154</v>
      </c>
      <c r="B8" s="5" t="s">
        <v>913</v>
      </c>
      <c r="C8" s="5">
        <v>4000</v>
      </c>
      <c r="D8" s="5">
        <v>206957</v>
      </c>
      <c r="E8" s="5" t="s">
        <v>915</v>
      </c>
      <c r="F8" s="5" t="s">
        <v>912</v>
      </c>
      <c r="G8" s="5">
        <v>4000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6" t="s">
        <v>914</v>
      </c>
    </row>
    <row r="9" spans="1:20" ht="14.5" x14ac:dyDescent="0.35">
      <c r="A9" s="5">
        <v>197</v>
      </c>
      <c r="B9" s="5" t="s">
        <v>913</v>
      </c>
      <c r="C9" s="5">
        <v>6000</v>
      </c>
      <c r="D9" s="5">
        <v>206970</v>
      </c>
      <c r="E9" s="5" t="s">
        <v>916</v>
      </c>
      <c r="F9" s="5" t="s">
        <v>912</v>
      </c>
      <c r="G9" s="5">
        <v>6000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6" t="s">
        <v>914</v>
      </c>
    </row>
    <row r="10" spans="1:20" ht="14.5" x14ac:dyDescent="0.35">
      <c r="A10" s="5">
        <v>225</v>
      </c>
      <c r="B10" s="5" t="s">
        <v>913</v>
      </c>
      <c r="C10" s="5">
        <v>6000</v>
      </c>
      <c r="D10" s="5">
        <v>206973</v>
      </c>
      <c r="E10" s="5" t="s">
        <v>917</v>
      </c>
      <c r="F10" s="5" t="s">
        <v>912</v>
      </c>
      <c r="G10" s="5">
        <v>6000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6" t="s">
        <v>914</v>
      </c>
    </row>
    <row r="11" spans="1:20" ht="14.5" x14ac:dyDescent="0.35">
      <c r="A11" s="5">
        <v>282</v>
      </c>
      <c r="B11" s="5" t="s">
        <v>913</v>
      </c>
      <c r="C11" s="5">
        <v>6035</v>
      </c>
      <c r="D11" s="5">
        <v>996361</v>
      </c>
      <c r="E11" s="5" t="s">
        <v>918</v>
      </c>
      <c r="F11" s="5" t="s">
        <v>912</v>
      </c>
      <c r="G11" s="5">
        <v>6035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6" t="s">
        <v>914</v>
      </c>
    </row>
    <row r="12" spans="1:20" ht="19.5" x14ac:dyDescent="0.45">
      <c r="B12" s="62" t="s">
        <v>32</v>
      </c>
      <c r="C12" s="62">
        <f>SUM(C7:C11)</f>
        <v>26035</v>
      </c>
    </row>
    <row r="17" spans="1:20" ht="14.5" x14ac:dyDescent="0.35">
      <c r="H17" s="97">
        <v>2</v>
      </c>
      <c r="I17" s="94"/>
    </row>
    <row r="18" spans="1:20" ht="18.5" x14ac:dyDescent="0.45">
      <c r="A18" s="93" t="s">
        <v>893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20" ht="15.75" customHeight="1" x14ac:dyDescent="0.35">
      <c r="A19" s="10"/>
      <c r="B19" s="10"/>
      <c r="C19" s="10"/>
      <c r="D19" s="10"/>
      <c r="E19" s="10"/>
      <c r="F19" s="10"/>
      <c r="G19" s="91" t="s">
        <v>705</v>
      </c>
      <c r="H19" s="92"/>
      <c r="I19" s="92"/>
      <c r="J19" s="92"/>
      <c r="K19" s="87" t="s">
        <v>706</v>
      </c>
      <c r="L19" s="88"/>
      <c r="M19" s="88"/>
      <c r="N19" s="88"/>
      <c r="O19" s="88"/>
      <c r="P19" s="89"/>
      <c r="Q19" s="90" t="s">
        <v>707</v>
      </c>
      <c r="R19" s="89"/>
      <c r="S19" s="95" t="s">
        <v>708</v>
      </c>
      <c r="T19" s="98"/>
    </row>
    <row r="20" spans="1:20" ht="14.5" x14ac:dyDescent="0.35">
      <c r="A20" s="4" t="s">
        <v>3</v>
      </c>
      <c r="B20" s="3" t="s">
        <v>709</v>
      </c>
      <c r="C20" s="3" t="s">
        <v>710</v>
      </c>
      <c r="D20" s="3" t="s">
        <v>6</v>
      </c>
      <c r="E20" s="3" t="s">
        <v>7</v>
      </c>
      <c r="F20" s="3" t="s">
        <v>711</v>
      </c>
      <c r="G20" s="5" t="s">
        <v>712</v>
      </c>
      <c r="H20" s="5" t="s">
        <v>713</v>
      </c>
      <c r="I20" s="5" t="s">
        <v>714</v>
      </c>
      <c r="J20" s="5" t="s">
        <v>715</v>
      </c>
      <c r="K20" s="31" t="s">
        <v>716</v>
      </c>
      <c r="L20" s="31" t="s">
        <v>717</v>
      </c>
      <c r="M20" s="31" t="s">
        <v>718</v>
      </c>
      <c r="N20" s="31" t="s">
        <v>719</v>
      </c>
      <c r="O20" s="31" t="s">
        <v>720</v>
      </c>
      <c r="P20" s="31" t="s">
        <v>721</v>
      </c>
      <c r="Q20" s="5" t="s">
        <v>722</v>
      </c>
      <c r="R20" s="5" t="s">
        <v>723</v>
      </c>
      <c r="S20" s="96"/>
      <c r="T20" s="96"/>
    </row>
    <row r="21" spans="1:20" ht="15.75" customHeight="1" x14ac:dyDescent="0.35">
      <c r="A21" s="5">
        <v>51</v>
      </c>
      <c r="B21" s="5" t="s">
        <v>863</v>
      </c>
      <c r="C21" s="5">
        <v>4645</v>
      </c>
      <c r="D21" s="5">
        <v>829720</v>
      </c>
      <c r="E21" s="5" t="s">
        <v>770</v>
      </c>
      <c r="F21" s="5" t="s">
        <v>893</v>
      </c>
      <c r="G21" s="5"/>
      <c r="H21" s="5"/>
      <c r="I21" s="5"/>
      <c r="J21" s="5"/>
      <c r="K21" s="5">
        <v>4645</v>
      </c>
      <c r="L21" s="5"/>
      <c r="M21" s="5"/>
      <c r="N21" s="5"/>
      <c r="O21" s="5"/>
      <c r="P21" s="5"/>
      <c r="Q21" s="5"/>
      <c r="R21" s="5"/>
      <c r="S21" s="5"/>
      <c r="T21" s="14" t="s">
        <v>919</v>
      </c>
    </row>
    <row r="22" spans="1:20" ht="15.75" customHeight="1" x14ac:dyDescent="0.35">
      <c r="A22" s="5">
        <v>133</v>
      </c>
      <c r="B22" s="5" t="s">
        <v>665</v>
      </c>
      <c r="C22" s="5">
        <v>168</v>
      </c>
      <c r="D22" s="5"/>
      <c r="E22" s="5" t="s">
        <v>757</v>
      </c>
      <c r="F22" s="5" t="s">
        <v>893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168</v>
      </c>
      <c r="T22" s="61" t="s">
        <v>920</v>
      </c>
    </row>
    <row r="23" spans="1:20" ht="15.75" customHeight="1" x14ac:dyDescent="0.35">
      <c r="A23" s="5">
        <v>139</v>
      </c>
      <c r="B23" s="5" t="s">
        <v>921</v>
      </c>
      <c r="C23" s="5">
        <v>1000</v>
      </c>
      <c r="D23" s="5"/>
      <c r="E23" s="5" t="s">
        <v>922</v>
      </c>
      <c r="F23" s="5" t="s">
        <v>893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1000</v>
      </c>
      <c r="T23" s="5" t="s">
        <v>923</v>
      </c>
    </row>
    <row r="24" spans="1:20" ht="15.75" customHeight="1" x14ac:dyDescent="0.35">
      <c r="A24" s="5">
        <v>140</v>
      </c>
      <c r="B24" s="5" t="s">
        <v>924</v>
      </c>
      <c r="C24" s="5">
        <v>500</v>
      </c>
      <c r="D24" s="5"/>
      <c r="E24" s="5" t="s">
        <v>922</v>
      </c>
      <c r="F24" s="5" t="s">
        <v>893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500</v>
      </c>
      <c r="T24" s="5" t="s">
        <v>925</v>
      </c>
    </row>
    <row r="25" spans="1:20" ht="15.75" customHeight="1" x14ac:dyDescent="0.35">
      <c r="A25" s="5">
        <v>142</v>
      </c>
      <c r="B25" s="5" t="s">
        <v>665</v>
      </c>
      <c r="C25" s="5">
        <v>3331</v>
      </c>
      <c r="D25" s="5"/>
      <c r="E25" s="5" t="s">
        <v>851</v>
      </c>
      <c r="F25" s="5" t="s">
        <v>893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3331</v>
      </c>
      <c r="T25" s="5" t="s">
        <v>926</v>
      </c>
    </row>
    <row r="26" spans="1:20" ht="15.75" customHeight="1" x14ac:dyDescent="0.35">
      <c r="A26" s="5">
        <v>188</v>
      </c>
      <c r="B26" s="5" t="s">
        <v>863</v>
      </c>
      <c r="C26" s="5">
        <v>800</v>
      </c>
      <c r="D26" s="5">
        <v>996333</v>
      </c>
      <c r="E26" s="5" t="s">
        <v>898</v>
      </c>
      <c r="F26" s="5" t="s">
        <v>893</v>
      </c>
      <c r="G26" s="5"/>
      <c r="H26" s="5"/>
      <c r="I26" s="5"/>
      <c r="J26" s="5"/>
      <c r="K26" s="5">
        <v>800</v>
      </c>
      <c r="L26" s="5"/>
      <c r="M26" s="5"/>
      <c r="N26" s="5"/>
      <c r="O26" s="5"/>
      <c r="P26" s="5"/>
      <c r="Q26" s="5"/>
      <c r="R26" s="5"/>
      <c r="S26" s="5"/>
      <c r="T26" s="5" t="s">
        <v>927</v>
      </c>
    </row>
    <row r="27" spans="1:20" ht="15.75" customHeight="1" x14ac:dyDescent="0.35">
      <c r="A27" s="5">
        <v>201</v>
      </c>
      <c r="B27" s="5" t="s">
        <v>863</v>
      </c>
      <c r="C27" s="5">
        <v>3400</v>
      </c>
      <c r="D27" s="5">
        <v>996336</v>
      </c>
      <c r="E27" s="5" t="s">
        <v>810</v>
      </c>
      <c r="F27" s="5" t="s">
        <v>893</v>
      </c>
      <c r="G27" s="5"/>
      <c r="H27" s="5"/>
      <c r="I27" s="5"/>
      <c r="J27" s="5"/>
      <c r="K27" s="5">
        <v>3400</v>
      </c>
      <c r="L27" s="5"/>
      <c r="M27" s="5"/>
      <c r="N27" s="5"/>
      <c r="O27" s="5"/>
      <c r="P27" s="5"/>
      <c r="Q27" s="5"/>
      <c r="R27" s="5"/>
      <c r="S27" s="5"/>
      <c r="T27" s="5" t="s">
        <v>928</v>
      </c>
    </row>
    <row r="28" spans="1:20" ht="15.75" customHeight="1" x14ac:dyDescent="0.35">
      <c r="A28" s="5">
        <v>215</v>
      </c>
      <c r="B28" s="5" t="s">
        <v>929</v>
      </c>
      <c r="C28" s="5">
        <v>2950</v>
      </c>
      <c r="D28" s="5">
        <v>996342</v>
      </c>
      <c r="E28" s="5" t="s">
        <v>168</v>
      </c>
      <c r="F28" s="5" t="s">
        <v>893</v>
      </c>
      <c r="G28" s="5"/>
      <c r="H28" s="5"/>
      <c r="I28" s="5"/>
      <c r="J28" s="5"/>
      <c r="K28" s="5">
        <v>2950</v>
      </c>
      <c r="L28" s="5"/>
      <c r="M28" s="5"/>
      <c r="N28" s="5"/>
      <c r="O28" s="5"/>
      <c r="P28" s="5"/>
      <c r="Q28" s="5"/>
      <c r="R28" s="5"/>
      <c r="S28" s="5"/>
      <c r="T28" s="61" t="s">
        <v>930</v>
      </c>
    </row>
    <row r="29" spans="1:20" ht="15.75" customHeight="1" x14ac:dyDescent="0.35">
      <c r="A29" s="5">
        <v>237</v>
      </c>
      <c r="B29" s="5" t="s">
        <v>931</v>
      </c>
      <c r="C29" s="5">
        <v>2400</v>
      </c>
      <c r="D29" s="5">
        <v>996349</v>
      </c>
      <c r="E29" s="5" t="s">
        <v>906</v>
      </c>
      <c r="F29" s="5" t="s">
        <v>893</v>
      </c>
      <c r="G29" s="5">
        <v>2400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932</v>
      </c>
    </row>
    <row r="30" spans="1:20" ht="15.75" customHeight="1" x14ac:dyDescent="0.35">
      <c r="A30" s="5">
        <v>238</v>
      </c>
      <c r="B30" s="5" t="s">
        <v>933</v>
      </c>
      <c r="C30" s="5">
        <v>1000</v>
      </c>
      <c r="D30" s="5"/>
      <c r="E30" s="5" t="s">
        <v>827</v>
      </c>
      <c r="F30" s="5" t="s">
        <v>893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1000</v>
      </c>
      <c r="T30" s="5" t="s">
        <v>934</v>
      </c>
    </row>
    <row r="31" spans="1:20" ht="15.75" customHeight="1" x14ac:dyDescent="0.35">
      <c r="A31" s="5">
        <v>260</v>
      </c>
      <c r="B31" s="5" t="s">
        <v>935</v>
      </c>
      <c r="C31" s="5">
        <v>1000</v>
      </c>
      <c r="D31" s="5"/>
      <c r="E31" s="5" t="s">
        <v>936</v>
      </c>
      <c r="F31" s="5" t="s">
        <v>893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1000</v>
      </c>
      <c r="T31" s="5" t="s">
        <v>937</v>
      </c>
    </row>
    <row r="32" spans="1:20" ht="15.75" customHeight="1" x14ac:dyDescent="0.35">
      <c r="A32" s="5">
        <v>261</v>
      </c>
      <c r="B32" s="5" t="s">
        <v>237</v>
      </c>
      <c r="C32" s="5">
        <v>2860</v>
      </c>
      <c r="D32" s="5"/>
      <c r="E32" s="5" t="s">
        <v>936</v>
      </c>
      <c r="F32" s="5" t="s">
        <v>893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2860</v>
      </c>
      <c r="T32" s="5" t="s">
        <v>938</v>
      </c>
    </row>
    <row r="33" spans="1:20" ht="15.75" customHeight="1" x14ac:dyDescent="0.35">
      <c r="A33" s="5">
        <v>274</v>
      </c>
      <c r="B33" s="5" t="s">
        <v>863</v>
      </c>
      <c r="C33" s="5">
        <v>1150</v>
      </c>
      <c r="D33" s="5">
        <v>206988</v>
      </c>
      <c r="E33" s="5" t="s">
        <v>939</v>
      </c>
      <c r="F33" s="5" t="s">
        <v>893</v>
      </c>
      <c r="G33" s="5">
        <v>1150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 t="s">
        <v>940</v>
      </c>
    </row>
    <row r="34" spans="1:20" ht="15.75" customHeight="1" x14ac:dyDescent="0.35">
      <c r="A34" s="5">
        <v>283</v>
      </c>
      <c r="B34" s="5" t="s">
        <v>941</v>
      </c>
      <c r="C34" s="5">
        <v>75000</v>
      </c>
      <c r="D34" s="5">
        <v>996362</v>
      </c>
      <c r="E34" s="5" t="s">
        <v>918</v>
      </c>
      <c r="F34" s="5" t="s">
        <v>942</v>
      </c>
      <c r="G34" s="5"/>
      <c r="H34" s="5"/>
      <c r="I34" s="5"/>
      <c r="J34" s="5"/>
      <c r="K34" s="5">
        <v>75000</v>
      </c>
      <c r="L34" s="5"/>
      <c r="M34" s="5"/>
      <c r="N34" s="5"/>
      <c r="O34" s="5"/>
      <c r="P34" s="5"/>
      <c r="Q34" s="5"/>
      <c r="R34" s="5"/>
      <c r="S34" s="5"/>
      <c r="T34" s="5" t="s">
        <v>943</v>
      </c>
    </row>
    <row r="35" spans="1:20" ht="15.75" customHeight="1" x14ac:dyDescent="0.35">
      <c r="A35" s="5">
        <v>298</v>
      </c>
      <c r="B35" s="5" t="s">
        <v>944</v>
      </c>
      <c r="C35" s="5">
        <v>852</v>
      </c>
      <c r="D35" s="5"/>
      <c r="E35" s="5" t="s">
        <v>857</v>
      </c>
      <c r="F35" s="5" t="s">
        <v>893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852</v>
      </c>
      <c r="T35" s="5" t="s">
        <v>945</v>
      </c>
    </row>
    <row r="36" spans="1:20" ht="15.75" customHeight="1" x14ac:dyDescent="0.35">
      <c r="A36" s="5">
        <v>310</v>
      </c>
      <c r="B36" s="5" t="s">
        <v>665</v>
      </c>
      <c r="C36" s="5">
        <v>305</v>
      </c>
      <c r="D36" s="5"/>
      <c r="E36" s="5" t="s">
        <v>886</v>
      </c>
      <c r="F36" s="5" t="s">
        <v>893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305</v>
      </c>
      <c r="T36" s="14" t="s">
        <v>946</v>
      </c>
    </row>
    <row r="37" spans="1:20" ht="15.75" customHeight="1" x14ac:dyDescent="0.45">
      <c r="B37" s="62" t="s">
        <v>32</v>
      </c>
      <c r="C37" s="62">
        <f>SUM(C21:C36)</f>
        <v>101361</v>
      </c>
    </row>
    <row r="38" spans="1:20" ht="15.75" customHeight="1" x14ac:dyDescent="0.35"/>
    <row r="39" spans="1:20" ht="15.75" customHeight="1" x14ac:dyDescent="0.35"/>
    <row r="40" spans="1:20" ht="15.75" customHeight="1" x14ac:dyDescent="0.35"/>
    <row r="41" spans="1:20" ht="15.75" customHeight="1" x14ac:dyDescent="0.35"/>
    <row r="42" spans="1:20" ht="15.75" customHeight="1" x14ac:dyDescent="0.35"/>
    <row r="43" spans="1:20" ht="15.75" customHeight="1" x14ac:dyDescent="0.35"/>
    <row r="44" spans="1:20" ht="15.75" customHeight="1" x14ac:dyDescent="0.35"/>
    <row r="45" spans="1:20" ht="15.75" customHeight="1" x14ac:dyDescent="0.35"/>
    <row r="46" spans="1:20" ht="15.75" customHeight="1" x14ac:dyDescent="0.35"/>
    <row r="47" spans="1:20" ht="15.75" customHeight="1" x14ac:dyDescent="0.35"/>
    <row r="48" spans="1:20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15">
    <mergeCell ref="T19:T20"/>
    <mergeCell ref="S19:S20"/>
    <mergeCell ref="H1:I1"/>
    <mergeCell ref="H3:I3"/>
    <mergeCell ref="A4:S4"/>
    <mergeCell ref="G5:J5"/>
    <mergeCell ref="K5:P5"/>
    <mergeCell ref="T5:T6"/>
    <mergeCell ref="Q19:R19"/>
    <mergeCell ref="Q5:R5"/>
    <mergeCell ref="S5:S6"/>
    <mergeCell ref="H17:I17"/>
    <mergeCell ref="A18:S18"/>
    <mergeCell ref="G19:J19"/>
    <mergeCell ref="K19:P19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1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26.54296875" style="1" customWidth="1"/>
    <col min="3" max="3" width="12.81640625" style="1" customWidth="1"/>
    <col min="4" max="4" width="12.453125" style="1" customWidth="1"/>
    <col min="5" max="5" width="11.54296875" style="1" customWidth="1"/>
    <col min="6" max="6" width="18.26953125" style="1" customWidth="1"/>
    <col min="7" max="20" width="10" style="1" customWidth="1"/>
    <col min="21" max="21" width="16.453125" style="1" customWidth="1"/>
    <col min="22" max="16384" width="16.453125" style="1"/>
  </cols>
  <sheetData>
    <row r="1" spans="1:19" ht="14.5" x14ac:dyDescent="0.35">
      <c r="A1" s="67" t="s">
        <v>701</v>
      </c>
      <c r="B1" s="68" t="s">
        <v>947</v>
      </c>
      <c r="C1" s="67">
        <f>C11+C23+C34+C47+C58+C69+C85+C95+C121</f>
        <v>2187573</v>
      </c>
      <c r="H1" s="100" t="s">
        <v>948</v>
      </c>
      <c r="I1" s="94"/>
    </row>
    <row r="3" spans="1:19" ht="14.5" x14ac:dyDescent="0.35">
      <c r="H3" s="97">
        <v>1</v>
      </c>
      <c r="I3" s="94"/>
    </row>
    <row r="4" spans="1:19" ht="18.5" x14ac:dyDescent="0.45">
      <c r="A4" s="93" t="s">
        <v>949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5.5" x14ac:dyDescent="0.35">
      <c r="A5" s="10"/>
      <c r="B5" s="10"/>
      <c r="C5" s="10"/>
      <c r="D5" s="10"/>
      <c r="E5" s="10"/>
      <c r="F5" s="10"/>
      <c r="G5" s="91" t="s">
        <v>705</v>
      </c>
      <c r="H5" s="92"/>
      <c r="I5" s="92"/>
      <c r="J5" s="92"/>
      <c r="K5" s="87" t="s">
        <v>706</v>
      </c>
      <c r="L5" s="88"/>
      <c r="M5" s="88"/>
      <c r="N5" s="88"/>
      <c r="O5" s="88"/>
      <c r="P5" s="89"/>
      <c r="Q5" s="90" t="s">
        <v>707</v>
      </c>
      <c r="R5" s="89"/>
      <c r="S5" s="95" t="s">
        <v>708</v>
      </c>
    </row>
    <row r="6" spans="1:19" ht="14.5" x14ac:dyDescent="0.35">
      <c r="A6" s="4" t="s">
        <v>3</v>
      </c>
      <c r="B6" s="3" t="s">
        <v>709</v>
      </c>
      <c r="C6" s="3" t="s">
        <v>710</v>
      </c>
      <c r="D6" s="3" t="s">
        <v>6</v>
      </c>
      <c r="E6" s="3" t="s">
        <v>7</v>
      </c>
      <c r="F6" s="3" t="s">
        <v>711</v>
      </c>
      <c r="G6" s="5" t="s">
        <v>712</v>
      </c>
      <c r="H6" s="5" t="s">
        <v>713</v>
      </c>
      <c r="I6" s="5" t="s">
        <v>714</v>
      </c>
      <c r="J6" s="5" t="s">
        <v>715</v>
      </c>
      <c r="K6" s="31" t="s">
        <v>716</v>
      </c>
      <c r="L6" s="31" t="s">
        <v>717</v>
      </c>
      <c r="M6" s="31" t="s">
        <v>718</v>
      </c>
      <c r="N6" s="31" t="s">
        <v>719</v>
      </c>
      <c r="O6" s="31" t="s">
        <v>720</v>
      </c>
      <c r="P6" s="31" t="s">
        <v>721</v>
      </c>
      <c r="Q6" s="5" t="s">
        <v>722</v>
      </c>
      <c r="R6" s="5" t="s">
        <v>723</v>
      </c>
      <c r="S6" s="96"/>
    </row>
    <row r="7" spans="1:19" ht="14.5" x14ac:dyDescent="0.35">
      <c r="A7" s="5">
        <v>86</v>
      </c>
      <c r="B7" s="5" t="s">
        <v>950</v>
      </c>
      <c r="C7" s="5">
        <v>32967</v>
      </c>
      <c r="D7" s="5">
        <v>152446</v>
      </c>
      <c r="E7" s="5" t="s">
        <v>951</v>
      </c>
      <c r="F7" s="5" t="s">
        <v>952</v>
      </c>
      <c r="G7" s="5"/>
      <c r="H7" s="5"/>
      <c r="I7" s="5">
        <v>32967</v>
      </c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5" x14ac:dyDescent="0.35">
      <c r="A8" s="5">
        <v>88</v>
      </c>
      <c r="B8" s="5" t="s">
        <v>953</v>
      </c>
      <c r="C8" s="5">
        <v>1450197</v>
      </c>
      <c r="D8" s="5">
        <v>152448</v>
      </c>
      <c r="E8" s="5" t="s">
        <v>951</v>
      </c>
      <c r="F8" s="5" t="s">
        <v>954</v>
      </c>
      <c r="G8" s="5"/>
      <c r="H8" s="5"/>
      <c r="I8" s="5">
        <v>1450197</v>
      </c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4.5" x14ac:dyDescent="0.35">
      <c r="A9" s="5">
        <v>89</v>
      </c>
      <c r="B9" s="5" t="s">
        <v>955</v>
      </c>
      <c r="C9" s="5">
        <v>14648</v>
      </c>
      <c r="D9" s="5">
        <v>152449</v>
      </c>
      <c r="E9" s="5" t="s">
        <v>951</v>
      </c>
      <c r="F9" s="5" t="s">
        <v>956</v>
      </c>
      <c r="G9" s="5"/>
      <c r="H9" s="5"/>
      <c r="I9" s="5">
        <v>14468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4.5" x14ac:dyDescent="0.35">
      <c r="A10" s="5">
        <v>172</v>
      </c>
      <c r="B10" s="5" t="s">
        <v>957</v>
      </c>
      <c r="C10" s="5">
        <v>110172</v>
      </c>
      <c r="D10" s="5">
        <v>152452</v>
      </c>
      <c r="E10" s="5" t="s">
        <v>958</v>
      </c>
      <c r="F10" s="5" t="s">
        <v>959</v>
      </c>
      <c r="G10" s="5"/>
      <c r="H10" s="5"/>
      <c r="I10" s="5">
        <v>110172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9.5" x14ac:dyDescent="0.45">
      <c r="B11" s="62" t="s">
        <v>32</v>
      </c>
      <c r="C11" s="62">
        <f>SUM(C7:C10)</f>
        <v>1607984</v>
      </c>
    </row>
    <row r="15" spans="1:19" ht="14.5" x14ac:dyDescent="0.35">
      <c r="H15" s="97">
        <v>2</v>
      </c>
      <c r="I15" s="94"/>
    </row>
    <row r="16" spans="1:19" ht="18.5" x14ac:dyDescent="0.45">
      <c r="A16" s="93" t="s">
        <v>960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20" ht="15.75" customHeight="1" x14ac:dyDescent="0.35">
      <c r="A17" s="10"/>
      <c r="B17" s="10"/>
      <c r="C17" s="10"/>
      <c r="D17" s="10"/>
      <c r="E17" s="10"/>
      <c r="F17" s="10"/>
      <c r="G17" s="91" t="s">
        <v>705</v>
      </c>
      <c r="H17" s="92"/>
      <c r="I17" s="92"/>
      <c r="J17" s="92"/>
      <c r="K17" s="87" t="s">
        <v>706</v>
      </c>
      <c r="L17" s="88"/>
      <c r="M17" s="88"/>
      <c r="N17" s="88"/>
      <c r="O17" s="88"/>
      <c r="P17" s="89"/>
      <c r="Q17" s="90" t="s">
        <v>707</v>
      </c>
      <c r="R17" s="89"/>
      <c r="S17" s="95" t="s">
        <v>708</v>
      </c>
      <c r="T17" s="98"/>
    </row>
    <row r="18" spans="1:20" ht="14.5" x14ac:dyDescent="0.35">
      <c r="A18" s="4" t="s">
        <v>3</v>
      </c>
      <c r="B18" s="3" t="s">
        <v>709</v>
      </c>
      <c r="C18" s="3" t="s">
        <v>710</v>
      </c>
      <c r="D18" s="3" t="s">
        <v>6</v>
      </c>
      <c r="E18" s="3" t="s">
        <v>7</v>
      </c>
      <c r="F18" s="3" t="s">
        <v>711</v>
      </c>
      <c r="G18" s="5" t="s">
        <v>712</v>
      </c>
      <c r="H18" s="5" t="s">
        <v>713</v>
      </c>
      <c r="I18" s="5" t="s">
        <v>714</v>
      </c>
      <c r="J18" s="5" t="s">
        <v>715</v>
      </c>
      <c r="K18" s="31" t="s">
        <v>716</v>
      </c>
      <c r="L18" s="31" t="s">
        <v>717</v>
      </c>
      <c r="M18" s="31" t="s">
        <v>718</v>
      </c>
      <c r="N18" s="31" t="s">
        <v>719</v>
      </c>
      <c r="O18" s="31" t="s">
        <v>720</v>
      </c>
      <c r="P18" s="31" t="s">
        <v>721</v>
      </c>
      <c r="Q18" s="5" t="s">
        <v>722</v>
      </c>
      <c r="R18" s="5" t="s">
        <v>723</v>
      </c>
      <c r="S18" s="96"/>
      <c r="T18" s="96"/>
    </row>
    <row r="19" spans="1:20" ht="14.5" x14ac:dyDescent="0.35">
      <c r="A19" s="5">
        <v>32</v>
      </c>
      <c r="B19" s="5" t="s">
        <v>961</v>
      </c>
      <c r="C19" s="5">
        <v>4984</v>
      </c>
      <c r="D19" s="5"/>
      <c r="E19" s="5" t="s">
        <v>794</v>
      </c>
      <c r="F19" s="5" t="s">
        <v>962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4984</v>
      </c>
      <c r="T19" s="5" t="s">
        <v>963</v>
      </c>
    </row>
    <row r="20" spans="1:20" ht="14.5" x14ac:dyDescent="0.35">
      <c r="A20" s="5">
        <v>95</v>
      </c>
      <c r="B20" s="5" t="s">
        <v>72</v>
      </c>
      <c r="C20" s="5">
        <v>2903</v>
      </c>
      <c r="D20" s="5"/>
      <c r="E20" s="5" t="s">
        <v>964</v>
      </c>
      <c r="F20" s="5" t="s">
        <v>962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2903</v>
      </c>
      <c r="T20" s="5" t="s">
        <v>963</v>
      </c>
    </row>
    <row r="21" spans="1:20" ht="15.75" customHeight="1" x14ac:dyDescent="0.35">
      <c r="A21" s="5">
        <v>177</v>
      </c>
      <c r="B21" s="5" t="s">
        <v>965</v>
      </c>
      <c r="C21" s="5">
        <v>120</v>
      </c>
      <c r="D21" s="5"/>
      <c r="E21" s="5" t="s">
        <v>966</v>
      </c>
      <c r="F21" s="5" t="s">
        <v>962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120</v>
      </c>
      <c r="T21" s="14" t="s">
        <v>967</v>
      </c>
    </row>
    <row r="22" spans="1:20" ht="15.75" customHeight="1" x14ac:dyDescent="0.35">
      <c r="A22" s="5">
        <v>306</v>
      </c>
      <c r="B22" s="5" t="s">
        <v>968</v>
      </c>
      <c r="C22" s="5">
        <v>4401</v>
      </c>
      <c r="D22" s="5"/>
      <c r="E22" s="5" t="s">
        <v>886</v>
      </c>
      <c r="F22" s="5" t="s">
        <v>960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4401</v>
      </c>
      <c r="T22" s="5" t="s">
        <v>960</v>
      </c>
    </row>
    <row r="23" spans="1:20" ht="15.75" customHeight="1" x14ac:dyDescent="0.45">
      <c r="A23" s="8"/>
      <c r="B23" s="62" t="s">
        <v>32</v>
      </c>
      <c r="C23" s="62">
        <f>SUM(C19:C22)</f>
        <v>12408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 customHeight="1" x14ac:dyDescent="0.35"/>
    <row r="25" spans="1:20" ht="15.75" customHeight="1" x14ac:dyDescent="0.35"/>
    <row r="26" spans="1:20" ht="15.75" customHeight="1" x14ac:dyDescent="0.35"/>
    <row r="27" spans="1:20" ht="15.75" customHeight="1" x14ac:dyDescent="0.35"/>
    <row r="28" spans="1:20" ht="15.75" customHeight="1" x14ac:dyDescent="0.35">
      <c r="H28" s="97">
        <v>3</v>
      </c>
      <c r="I28" s="94"/>
    </row>
    <row r="29" spans="1:20" ht="15.75" customHeight="1" x14ac:dyDescent="0.45">
      <c r="A29" s="93" t="s">
        <v>969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20" ht="15.75" customHeight="1" x14ac:dyDescent="0.35">
      <c r="A30" s="10"/>
      <c r="B30" s="10"/>
      <c r="C30" s="10"/>
      <c r="D30" s="10"/>
      <c r="E30" s="10"/>
      <c r="F30" s="10"/>
      <c r="G30" s="91" t="s">
        <v>705</v>
      </c>
      <c r="H30" s="92"/>
      <c r="I30" s="92"/>
      <c r="J30" s="92"/>
      <c r="K30" s="87" t="s">
        <v>706</v>
      </c>
      <c r="L30" s="88"/>
      <c r="M30" s="88"/>
      <c r="N30" s="88"/>
      <c r="O30" s="88"/>
      <c r="P30" s="89"/>
      <c r="Q30" s="90" t="s">
        <v>707</v>
      </c>
      <c r="R30" s="89"/>
      <c r="S30" s="95" t="s">
        <v>708</v>
      </c>
      <c r="T30" s="98"/>
    </row>
    <row r="31" spans="1:20" ht="15.75" customHeight="1" x14ac:dyDescent="0.35">
      <c r="A31" s="4" t="s">
        <v>3</v>
      </c>
      <c r="B31" s="3" t="s">
        <v>709</v>
      </c>
      <c r="C31" s="3" t="s">
        <v>710</v>
      </c>
      <c r="D31" s="3" t="s">
        <v>6</v>
      </c>
      <c r="E31" s="3" t="s">
        <v>7</v>
      </c>
      <c r="F31" s="3" t="s">
        <v>711</v>
      </c>
      <c r="G31" s="5" t="s">
        <v>712</v>
      </c>
      <c r="H31" s="5" t="s">
        <v>713</v>
      </c>
      <c r="I31" s="5" t="s">
        <v>714</v>
      </c>
      <c r="J31" s="5" t="s">
        <v>715</v>
      </c>
      <c r="K31" s="31" t="s">
        <v>716</v>
      </c>
      <c r="L31" s="31" t="s">
        <v>717</v>
      </c>
      <c r="M31" s="31" t="s">
        <v>718</v>
      </c>
      <c r="N31" s="31" t="s">
        <v>719</v>
      </c>
      <c r="O31" s="31" t="s">
        <v>720</v>
      </c>
      <c r="P31" s="31" t="s">
        <v>721</v>
      </c>
      <c r="Q31" s="5" t="s">
        <v>722</v>
      </c>
      <c r="R31" s="5" t="s">
        <v>723</v>
      </c>
      <c r="S31" s="96"/>
      <c r="T31" s="96"/>
    </row>
    <row r="32" spans="1:20" ht="15.75" customHeight="1" x14ac:dyDescent="0.35">
      <c r="A32" s="5">
        <v>5</v>
      </c>
      <c r="B32" s="5" t="s">
        <v>970</v>
      </c>
      <c r="C32" s="5">
        <v>16800</v>
      </c>
      <c r="D32" s="5">
        <v>212309</v>
      </c>
      <c r="E32" s="5" t="s">
        <v>792</v>
      </c>
      <c r="F32" s="5" t="s">
        <v>971</v>
      </c>
      <c r="G32" s="5"/>
      <c r="H32" s="5">
        <v>16800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 t="s">
        <v>972</v>
      </c>
    </row>
    <row r="33" spans="1:20" ht="15.75" customHeight="1" x14ac:dyDescent="0.35">
      <c r="A33" s="5">
        <v>22</v>
      </c>
      <c r="B33" s="5" t="s">
        <v>970</v>
      </c>
      <c r="C33" s="5">
        <v>5000</v>
      </c>
      <c r="D33" s="5">
        <v>212310</v>
      </c>
      <c r="E33" s="5" t="s">
        <v>973</v>
      </c>
      <c r="F33" s="5" t="s">
        <v>971</v>
      </c>
      <c r="G33" s="5"/>
      <c r="H33" s="5">
        <v>5000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 t="s">
        <v>974</v>
      </c>
    </row>
    <row r="34" spans="1:20" ht="15.75" customHeight="1" x14ac:dyDescent="0.45">
      <c r="B34" s="69" t="s">
        <v>32</v>
      </c>
      <c r="C34" s="62">
        <f>SUM(C32:C33)</f>
        <v>21800</v>
      </c>
    </row>
    <row r="35" spans="1:20" ht="15.75" customHeight="1" x14ac:dyDescent="0.35"/>
    <row r="36" spans="1:20" ht="15.75" customHeight="1" x14ac:dyDescent="0.35"/>
    <row r="37" spans="1:20" ht="15.75" customHeight="1" x14ac:dyDescent="0.35"/>
    <row r="38" spans="1:20" ht="15.75" customHeight="1" x14ac:dyDescent="0.35"/>
    <row r="39" spans="1:20" ht="15.75" customHeight="1" x14ac:dyDescent="0.35">
      <c r="H39" s="97">
        <v>4</v>
      </c>
      <c r="I39" s="94"/>
    </row>
    <row r="40" spans="1:20" ht="15.75" customHeight="1" x14ac:dyDescent="0.45">
      <c r="A40" s="93" t="s">
        <v>975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20" ht="15.75" customHeight="1" x14ac:dyDescent="0.35">
      <c r="A41" s="10"/>
      <c r="B41" s="10"/>
      <c r="C41" s="10"/>
      <c r="D41" s="10"/>
      <c r="E41" s="10"/>
      <c r="F41" s="10"/>
      <c r="G41" s="91" t="s">
        <v>705</v>
      </c>
      <c r="H41" s="92"/>
      <c r="I41" s="92"/>
      <c r="J41" s="92"/>
      <c r="K41" s="87" t="s">
        <v>706</v>
      </c>
      <c r="L41" s="88"/>
      <c r="M41" s="88"/>
      <c r="N41" s="88"/>
      <c r="O41" s="88"/>
      <c r="P41" s="89"/>
      <c r="Q41" s="90" t="s">
        <v>707</v>
      </c>
      <c r="R41" s="89"/>
      <c r="S41" s="95" t="s">
        <v>708</v>
      </c>
      <c r="T41" s="98"/>
    </row>
    <row r="42" spans="1:20" ht="15.75" customHeight="1" x14ac:dyDescent="0.35">
      <c r="A42" s="4" t="s">
        <v>3</v>
      </c>
      <c r="B42" s="3" t="s">
        <v>709</v>
      </c>
      <c r="C42" s="3" t="s">
        <v>710</v>
      </c>
      <c r="D42" s="3" t="s">
        <v>6</v>
      </c>
      <c r="E42" s="3" t="s">
        <v>7</v>
      </c>
      <c r="F42" s="3" t="s">
        <v>711</v>
      </c>
      <c r="G42" s="5" t="s">
        <v>712</v>
      </c>
      <c r="H42" s="5" t="s">
        <v>713</v>
      </c>
      <c r="I42" s="5" t="s">
        <v>714</v>
      </c>
      <c r="J42" s="5" t="s">
        <v>715</v>
      </c>
      <c r="K42" s="31" t="s">
        <v>716</v>
      </c>
      <c r="L42" s="31" t="s">
        <v>717</v>
      </c>
      <c r="M42" s="31" t="s">
        <v>718</v>
      </c>
      <c r="N42" s="31" t="s">
        <v>719</v>
      </c>
      <c r="O42" s="31" t="s">
        <v>720</v>
      </c>
      <c r="P42" s="31" t="s">
        <v>721</v>
      </c>
      <c r="Q42" s="5" t="s">
        <v>722</v>
      </c>
      <c r="R42" s="5" t="s">
        <v>723</v>
      </c>
      <c r="S42" s="96"/>
      <c r="T42" s="96"/>
    </row>
    <row r="43" spans="1:20" ht="15.75" customHeight="1" x14ac:dyDescent="0.35">
      <c r="A43" s="5">
        <v>53</v>
      </c>
      <c r="B43" s="5" t="s">
        <v>976</v>
      </c>
      <c r="C43" s="5">
        <v>30000</v>
      </c>
      <c r="D43" s="5">
        <v>212312</v>
      </c>
      <c r="E43" s="5" t="s">
        <v>781</v>
      </c>
      <c r="F43" s="5" t="s">
        <v>975</v>
      </c>
      <c r="G43" s="5"/>
      <c r="H43" s="5">
        <v>30000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 t="s">
        <v>977</v>
      </c>
    </row>
    <row r="44" spans="1:20" ht="15.75" customHeight="1" x14ac:dyDescent="0.35">
      <c r="A44" s="5">
        <v>127</v>
      </c>
      <c r="B44" s="5" t="s">
        <v>970</v>
      </c>
      <c r="C44" s="5">
        <v>9600</v>
      </c>
      <c r="D44" s="5">
        <v>212315</v>
      </c>
      <c r="E44" s="5" t="s">
        <v>978</v>
      </c>
      <c r="F44" s="5" t="s">
        <v>975</v>
      </c>
      <c r="G44" s="5"/>
      <c r="H44" s="5">
        <v>9600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979</v>
      </c>
    </row>
    <row r="45" spans="1:20" ht="15.75" customHeight="1" x14ac:dyDescent="0.35">
      <c r="A45" s="5">
        <v>205</v>
      </c>
      <c r="B45" s="5" t="s">
        <v>980</v>
      </c>
      <c r="C45" s="5">
        <v>2600</v>
      </c>
      <c r="D45" s="5">
        <v>996340</v>
      </c>
      <c r="E45" s="5" t="s">
        <v>810</v>
      </c>
      <c r="F45" s="5" t="s">
        <v>975</v>
      </c>
      <c r="G45" s="5"/>
      <c r="H45" s="5"/>
      <c r="I45" s="5"/>
      <c r="J45" s="5"/>
      <c r="K45" s="5">
        <v>2600</v>
      </c>
      <c r="L45" s="5"/>
      <c r="M45" s="5"/>
      <c r="N45" s="5"/>
      <c r="O45" s="5"/>
      <c r="P45" s="5"/>
      <c r="Q45" s="5"/>
      <c r="R45" s="5"/>
      <c r="S45" s="5"/>
      <c r="T45" s="14" t="s">
        <v>981</v>
      </c>
    </row>
    <row r="46" spans="1:20" ht="15.75" customHeight="1" x14ac:dyDescent="0.35">
      <c r="A46" s="5">
        <v>242</v>
      </c>
      <c r="B46" s="5" t="s">
        <v>982</v>
      </c>
      <c r="C46" s="5">
        <v>20000</v>
      </c>
      <c r="D46" s="5">
        <v>206977</v>
      </c>
      <c r="E46" s="5" t="s">
        <v>983</v>
      </c>
      <c r="F46" s="5" t="s">
        <v>975</v>
      </c>
      <c r="G46" s="5">
        <v>20000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984</v>
      </c>
    </row>
    <row r="47" spans="1:20" ht="15.75" customHeight="1" x14ac:dyDescent="0.45">
      <c r="A47" s="8"/>
      <c r="B47" s="69" t="s">
        <v>32</v>
      </c>
      <c r="C47" s="62">
        <f>SUM(C43:C46)</f>
        <v>62200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 customHeight="1" x14ac:dyDescent="0.35"/>
    <row r="49" spans="1:20" ht="15.75" customHeight="1" x14ac:dyDescent="0.35"/>
    <row r="50" spans="1:20" ht="15.75" customHeight="1" x14ac:dyDescent="0.35"/>
    <row r="51" spans="1:20" ht="15.75" customHeight="1" x14ac:dyDescent="0.35"/>
    <row r="52" spans="1:20" ht="15.75" customHeight="1" x14ac:dyDescent="0.35">
      <c r="H52" s="97">
        <v>5</v>
      </c>
      <c r="I52" s="94"/>
    </row>
    <row r="53" spans="1:20" ht="15.75" customHeight="1" x14ac:dyDescent="0.45">
      <c r="A53" s="93" t="s">
        <v>985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20" ht="15.75" customHeight="1" x14ac:dyDescent="0.35">
      <c r="A54" s="10"/>
      <c r="B54" s="10"/>
      <c r="C54" s="10"/>
      <c r="D54" s="10"/>
      <c r="E54" s="10"/>
      <c r="F54" s="10"/>
      <c r="G54" s="91" t="s">
        <v>705</v>
      </c>
      <c r="H54" s="92"/>
      <c r="I54" s="92"/>
      <c r="J54" s="92"/>
      <c r="K54" s="87" t="s">
        <v>706</v>
      </c>
      <c r="L54" s="88"/>
      <c r="M54" s="88"/>
      <c r="N54" s="88"/>
      <c r="O54" s="88"/>
      <c r="P54" s="89"/>
      <c r="Q54" s="90" t="s">
        <v>707</v>
      </c>
      <c r="R54" s="89"/>
      <c r="S54" s="95" t="s">
        <v>708</v>
      </c>
      <c r="T54" s="98"/>
    </row>
    <row r="55" spans="1:20" ht="15.75" customHeight="1" x14ac:dyDescent="0.35">
      <c r="A55" s="4" t="s">
        <v>3</v>
      </c>
      <c r="B55" s="3" t="s">
        <v>709</v>
      </c>
      <c r="C55" s="3" t="s">
        <v>710</v>
      </c>
      <c r="D55" s="3" t="s">
        <v>6</v>
      </c>
      <c r="E55" s="3" t="s">
        <v>7</v>
      </c>
      <c r="F55" s="3" t="s">
        <v>711</v>
      </c>
      <c r="G55" s="5" t="s">
        <v>712</v>
      </c>
      <c r="H55" s="5" t="s">
        <v>713</v>
      </c>
      <c r="I55" s="5" t="s">
        <v>714</v>
      </c>
      <c r="J55" s="5" t="s">
        <v>715</v>
      </c>
      <c r="K55" s="31" t="s">
        <v>716</v>
      </c>
      <c r="L55" s="31" t="s">
        <v>717</v>
      </c>
      <c r="M55" s="31" t="s">
        <v>718</v>
      </c>
      <c r="N55" s="31" t="s">
        <v>719</v>
      </c>
      <c r="O55" s="31" t="s">
        <v>720</v>
      </c>
      <c r="P55" s="31" t="s">
        <v>721</v>
      </c>
      <c r="Q55" s="5" t="s">
        <v>722</v>
      </c>
      <c r="R55" s="5" t="s">
        <v>723</v>
      </c>
      <c r="S55" s="96"/>
      <c r="T55" s="96"/>
    </row>
    <row r="56" spans="1:20" ht="15" customHeight="1" x14ac:dyDescent="0.35">
      <c r="A56" s="5">
        <v>107</v>
      </c>
      <c r="B56" s="5" t="s">
        <v>986</v>
      </c>
      <c r="C56" s="5">
        <v>148250</v>
      </c>
      <c r="D56" s="5">
        <v>212313</v>
      </c>
      <c r="E56" s="5" t="s">
        <v>847</v>
      </c>
      <c r="F56" s="5" t="s">
        <v>987</v>
      </c>
      <c r="G56" s="5"/>
      <c r="H56" s="5">
        <v>148250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72" t="s">
        <v>988</v>
      </c>
    </row>
    <row r="57" spans="1:20" ht="15.75" customHeight="1" x14ac:dyDescent="0.35">
      <c r="A57" s="5">
        <v>278</v>
      </c>
      <c r="B57" s="5" t="s">
        <v>137</v>
      </c>
      <c r="C57" s="5">
        <v>50000</v>
      </c>
      <c r="D57" s="5">
        <v>212324</v>
      </c>
      <c r="E57" s="5" t="s">
        <v>989</v>
      </c>
      <c r="F57" s="5" t="s">
        <v>987</v>
      </c>
      <c r="G57" s="5"/>
      <c r="H57" s="5">
        <v>50000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990</v>
      </c>
    </row>
    <row r="58" spans="1:20" ht="15.75" customHeight="1" x14ac:dyDescent="0.45">
      <c r="B58" s="62" t="s">
        <v>32</v>
      </c>
      <c r="C58" s="62">
        <f>C56+C57</f>
        <v>198250</v>
      </c>
    </row>
    <row r="59" spans="1:20" ht="15.75" customHeight="1" x14ac:dyDescent="0.35"/>
    <row r="60" spans="1:20" ht="15.75" customHeight="1" x14ac:dyDescent="0.35"/>
    <row r="61" spans="1:20" ht="15.75" customHeight="1" x14ac:dyDescent="0.35"/>
    <row r="62" spans="1:20" ht="15.75" customHeight="1" x14ac:dyDescent="0.35"/>
    <row r="63" spans="1:20" ht="15.75" customHeight="1" x14ac:dyDescent="0.35">
      <c r="H63" s="97">
        <v>6</v>
      </c>
      <c r="I63" s="94"/>
    </row>
    <row r="64" spans="1:20" ht="15.75" customHeight="1" x14ac:dyDescent="0.45">
      <c r="A64" s="93" t="s">
        <v>991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1:20" ht="15.75" customHeight="1" x14ac:dyDescent="0.35">
      <c r="A65" s="10"/>
      <c r="B65" s="10"/>
      <c r="C65" s="10"/>
      <c r="D65" s="10"/>
      <c r="E65" s="10"/>
      <c r="F65" s="10"/>
      <c r="G65" s="91" t="s">
        <v>705</v>
      </c>
      <c r="H65" s="92"/>
      <c r="I65" s="92"/>
      <c r="J65" s="92"/>
      <c r="K65" s="87" t="s">
        <v>706</v>
      </c>
      <c r="L65" s="88"/>
      <c r="M65" s="88"/>
      <c r="N65" s="88"/>
      <c r="O65" s="88"/>
      <c r="P65" s="89"/>
      <c r="Q65" s="90" t="s">
        <v>707</v>
      </c>
      <c r="R65" s="89"/>
      <c r="S65" s="95" t="s">
        <v>708</v>
      </c>
      <c r="T65" s="98"/>
    </row>
    <row r="66" spans="1:20" ht="15.75" customHeight="1" x14ac:dyDescent="0.35">
      <c r="A66" s="4" t="s">
        <v>3</v>
      </c>
      <c r="B66" s="3" t="s">
        <v>709</v>
      </c>
      <c r="C66" s="3" t="s">
        <v>710</v>
      </c>
      <c r="D66" s="3" t="s">
        <v>6</v>
      </c>
      <c r="E66" s="3" t="s">
        <v>7</v>
      </c>
      <c r="F66" s="3" t="s">
        <v>711</v>
      </c>
      <c r="G66" s="5" t="s">
        <v>712</v>
      </c>
      <c r="H66" s="5" t="s">
        <v>713</v>
      </c>
      <c r="I66" s="5" t="s">
        <v>714</v>
      </c>
      <c r="J66" s="5" t="s">
        <v>715</v>
      </c>
      <c r="K66" s="31" t="s">
        <v>716</v>
      </c>
      <c r="L66" s="31" t="s">
        <v>717</v>
      </c>
      <c r="M66" s="31" t="s">
        <v>718</v>
      </c>
      <c r="N66" s="31" t="s">
        <v>719</v>
      </c>
      <c r="O66" s="31" t="s">
        <v>720</v>
      </c>
      <c r="P66" s="31" t="s">
        <v>721</v>
      </c>
      <c r="Q66" s="5" t="s">
        <v>722</v>
      </c>
      <c r="R66" s="5" t="s">
        <v>723</v>
      </c>
      <c r="S66" s="96"/>
      <c r="T66" s="96"/>
    </row>
    <row r="67" spans="1:20" ht="15.75" customHeight="1" x14ac:dyDescent="0.35">
      <c r="A67" s="5">
        <v>17</v>
      </c>
      <c r="B67" s="5" t="s">
        <v>992</v>
      </c>
      <c r="C67" s="5">
        <v>2450</v>
      </c>
      <c r="D67" s="5">
        <v>829701</v>
      </c>
      <c r="E67" s="5" t="s">
        <v>764</v>
      </c>
      <c r="F67" s="5" t="s">
        <v>991</v>
      </c>
      <c r="G67" s="5"/>
      <c r="H67" s="5"/>
      <c r="I67" s="5"/>
      <c r="J67" s="5"/>
      <c r="K67" s="5">
        <v>2450</v>
      </c>
      <c r="L67" s="5"/>
      <c r="M67" s="5"/>
      <c r="N67" s="5"/>
      <c r="O67" s="5"/>
      <c r="P67" s="5"/>
      <c r="Q67" s="5"/>
      <c r="R67" s="5"/>
      <c r="S67" s="5"/>
      <c r="T67" s="61" t="s">
        <v>993</v>
      </c>
    </row>
    <row r="68" spans="1:20" ht="15.75" customHeight="1" x14ac:dyDescent="0.35">
      <c r="A68" s="5">
        <v>147</v>
      </c>
      <c r="B68" s="5" t="s">
        <v>994</v>
      </c>
      <c r="C68" s="5">
        <v>89476</v>
      </c>
      <c r="D68" s="5">
        <v>212317</v>
      </c>
      <c r="E68" s="5" t="s">
        <v>851</v>
      </c>
      <c r="F68" s="5" t="s">
        <v>991</v>
      </c>
      <c r="G68" s="5"/>
      <c r="H68" s="5"/>
      <c r="I68" s="5"/>
      <c r="J68" s="5">
        <v>89476</v>
      </c>
      <c r="K68" s="5"/>
      <c r="L68" s="5"/>
      <c r="M68" s="5"/>
      <c r="N68" s="5"/>
      <c r="O68" s="5"/>
      <c r="P68" s="5"/>
      <c r="Q68" s="5"/>
      <c r="R68" s="5"/>
      <c r="S68" s="5"/>
      <c r="T68" s="5" t="s">
        <v>995</v>
      </c>
    </row>
    <row r="69" spans="1:20" ht="15.75" customHeight="1" x14ac:dyDescent="0.45">
      <c r="B69" s="62" t="s">
        <v>32</v>
      </c>
      <c r="C69" s="62">
        <f>SUM(C67:C68)</f>
        <v>91926</v>
      </c>
    </row>
    <row r="70" spans="1:20" ht="15.75" customHeight="1" x14ac:dyDescent="0.35"/>
    <row r="71" spans="1:20" ht="15.75" customHeight="1" x14ac:dyDescent="0.35"/>
    <row r="72" spans="1:20" ht="15.75" customHeight="1" x14ac:dyDescent="0.35"/>
    <row r="73" spans="1:20" ht="15.75" customHeight="1" x14ac:dyDescent="0.35"/>
    <row r="74" spans="1:20" ht="15.75" customHeight="1" x14ac:dyDescent="0.35"/>
    <row r="75" spans="1:20" ht="15.75" customHeight="1" x14ac:dyDescent="0.35"/>
    <row r="76" spans="1:20" ht="15.75" customHeight="1" x14ac:dyDescent="0.35">
      <c r="H76" s="97">
        <v>7</v>
      </c>
      <c r="I76" s="94"/>
    </row>
    <row r="77" spans="1:20" ht="15.75" customHeight="1" x14ac:dyDescent="0.45">
      <c r="A77" s="93" t="s">
        <v>996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1:20" ht="15.75" customHeight="1" x14ac:dyDescent="0.35">
      <c r="A78" s="10"/>
      <c r="B78" s="10"/>
      <c r="C78" s="10"/>
      <c r="D78" s="10"/>
      <c r="E78" s="10"/>
      <c r="F78" s="10"/>
      <c r="G78" s="91" t="s">
        <v>705</v>
      </c>
      <c r="H78" s="92"/>
      <c r="I78" s="92"/>
      <c r="J78" s="92"/>
      <c r="K78" s="87" t="s">
        <v>706</v>
      </c>
      <c r="L78" s="88"/>
      <c r="M78" s="88"/>
      <c r="N78" s="88"/>
      <c r="O78" s="88"/>
      <c r="P78" s="89"/>
      <c r="Q78" s="90" t="s">
        <v>707</v>
      </c>
      <c r="R78" s="89"/>
      <c r="S78" s="95" t="s">
        <v>708</v>
      </c>
      <c r="T78" s="98"/>
    </row>
    <row r="79" spans="1:20" ht="15.75" customHeight="1" x14ac:dyDescent="0.35">
      <c r="A79" s="4" t="s">
        <v>3</v>
      </c>
      <c r="B79" s="3" t="s">
        <v>709</v>
      </c>
      <c r="C79" s="3" t="s">
        <v>710</v>
      </c>
      <c r="D79" s="3" t="s">
        <v>6</v>
      </c>
      <c r="E79" s="3" t="s">
        <v>7</v>
      </c>
      <c r="F79" s="3" t="s">
        <v>711</v>
      </c>
      <c r="G79" s="5" t="s">
        <v>712</v>
      </c>
      <c r="H79" s="5" t="s">
        <v>713</v>
      </c>
      <c r="I79" s="5" t="s">
        <v>714</v>
      </c>
      <c r="J79" s="5" t="s">
        <v>715</v>
      </c>
      <c r="K79" s="31" t="s">
        <v>716</v>
      </c>
      <c r="L79" s="31" t="s">
        <v>717</v>
      </c>
      <c r="M79" s="31" t="s">
        <v>718</v>
      </c>
      <c r="N79" s="31" t="s">
        <v>719</v>
      </c>
      <c r="O79" s="31" t="s">
        <v>720</v>
      </c>
      <c r="P79" s="31" t="s">
        <v>721</v>
      </c>
      <c r="Q79" s="5" t="s">
        <v>722</v>
      </c>
      <c r="R79" s="5" t="s">
        <v>723</v>
      </c>
      <c r="S79" s="96"/>
      <c r="T79" s="96"/>
    </row>
    <row r="80" spans="1:20" ht="15.75" customHeight="1" x14ac:dyDescent="0.35">
      <c r="A80" s="5">
        <v>146</v>
      </c>
      <c r="B80" s="5" t="s">
        <v>389</v>
      </c>
      <c r="C80" s="5">
        <v>2411</v>
      </c>
      <c r="D80" s="5">
        <v>212316</v>
      </c>
      <c r="E80" s="5" t="s">
        <v>851</v>
      </c>
      <c r="F80" s="5" t="s">
        <v>996</v>
      </c>
      <c r="G80" s="5"/>
      <c r="H80" s="5"/>
      <c r="I80" s="5"/>
      <c r="J80" s="5">
        <v>2411</v>
      </c>
      <c r="K80" s="5"/>
      <c r="L80" s="5"/>
      <c r="M80" s="5"/>
      <c r="N80" s="5"/>
      <c r="O80" s="5"/>
      <c r="P80" s="5"/>
      <c r="Q80" s="5"/>
      <c r="R80" s="5"/>
      <c r="S80" s="5"/>
      <c r="T80" s="5" t="s">
        <v>997</v>
      </c>
    </row>
    <row r="81" spans="1:20" ht="15.75" customHeight="1" x14ac:dyDescent="0.35">
      <c r="A81" s="5">
        <v>191</v>
      </c>
      <c r="B81" s="5" t="s">
        <v>389</v>
      </c>
      <c r="C81" s="5">
        <v>2150</v>
      </c>
      <c r="D81" s="5">
        <v>212319</v>
      </c>
      <c r="E81" s="5" t="s">
        <v>998</v>
      </c>
      <c r="F81" s="5" t="s">
        <v>996</v>
      </c>
      <c r="G81" s="5"/>
      <c r="H81" s="5">
        <v>2150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66" t="s">
        <v>999</v>
      </c>
    </row>
    <row r="82" spans="1:20" ht="15.75" customHeight="1" x14ac:dyDescent="0.35">
      <c r="A82" s="5">
        <v>254</v>
      </c>
      <c r="B82" s="5" t="s">
        <v>347</v>
      </c>
      <c r="C82" s="5">
        <v>3293</v>
      </c>
      <c r="D82" s="5">
        <v>212323</v>
      </c>
      <c r="E82" s="5" t="s">
        <v>778</v>
      </c>
      <c r="F82" s="5" t="s">
        <v>996</v>
      </c>
      <c r="G82" s="5"/>
      <c r="H82" s="5">
        <v>3293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 t="s">
        <v>1000</v>
      </c>
    </row>
    <row r="83" spans="1:20" ht="15.75" customHeight="1" x14ac:dyDescent="0.35">
      <c r="A83" s="5">
        <v>291</v>
      </c>
      <c r="B83" s="5" t="s">
        <v>347</v>
      </c>
      <c r="C83" s="5">
        <v>1341</v>
      </c>
      <c r="D83" s="5">
        <v>212325</v>
      </c>
      <c r="E83" s="5" t="s">
        <v>1001</v>
      </c>
      <c r="F83" s="5" t="s">
        <v>1002</v>
      </c>
      <c r="G83" s="5"/>
      <c r="H83" s="5">
        <v>1341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 t="s">
        <v>1003</v>
      </c>
    </row>
    <row r="84" spans="1:20" ht="15.75" customHeight="1" x14ac:dyDescent="0.35">
      <c r="A84" s="5">
        <v>294</v>
      </c>
      <c r="B84" s="5" t="s">
        <v>389</v>
      </c>
      <c r="C84" s="5">
        <v>3000</v>
      </c>
      <c r="D84" s="5">
        <v>212326</v>
      </c>
      <c r="E84" s="5" t="s">
        <v>1004</v>
      </c>
      <c r="F84" s="5" t="s">
        <v>1005</v>
      </c>
      <c r="G84" s="5"/>
      <c r="H84" s="5">
        <v>3000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1003</v>
      </c>
    </row>
    <row r="85" spans="1:20" ht="15.75" customHeight="1" x14ac:dyDescent="0.45">
      <c r="B85" s="62" t="s">
        <v>32</v>
      </c>
      <c r="C85" s="62">
        <f>SUM(C80:C84)</f>
        <v>12195</v>
      </c>
    </row>
    <row r="86" spans="1:20" ht="15.75" customHeight="1" x14ac:dyDescent="0.35"/>
    <row r="87" spans="1:20" ht="15.75" customHeight="1" x14ac:dyDescent="0.35"/>
    <row r="88" spans="1:20" ht="15.75" customHeight="1" x14ac:dyDescent="0.35">
      <c r="H88" s="97">
        <v>8</v>
      </c>
      <c r="I88" s="94"/>
    </row>
    <row r="89" spans="1:20" ht="15.75" customHeight="1" x14ac:dyDescent="0.45">
      <c r="A89" s="93" t="s">
        <v>1006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1:20" ht="15.75" customHeight="1" x14ac:dyDescent="0.35">
      <c r="A90" s="10"/>
      <c r="B90" s="10"/>
      <c r="C90" s="10"/>
      <c r="D90" s="10"/>
      <c r="E90" s="10"/>
      <c r="F90" s="10"/>
      <c r="G90" s="91" t="s">
        <v>705</v>
      </c>
      <c r="H90" s="92"/>
      <c r="I90" s="92"/>
      <c r="J90" s="92"/>
      <c r="K90" s="87" t="s">
        <v>706</v>
      </c>
      <c r="L90" s="88"/>
      <c r="M90" s="88"/>
      <c r="N90" s="88"/>
      <c r="O90" s="88"/>
      <c r="P90" s="89"/>
      <c r="Q90" s="90" t="s">
        <v>707</v>
      </c>
      <c r="R90" s="89"/>
      <c r="S90" s="95" t="s">
        <v>708</v>
      </c>
      <c r="T90" s="98"/>
    </row>
    <row r="91" spans="1:20" ht="15.75" customHeight="1" x14ac:dyDescent="0.35">
      <c r="A91" s="4" t="s">
        <v>3</v>
      </c>
      <c r="B91" s="3" t="s">
        <v>709</v>
      </c>
      <c r="C91" s="3" t="s">
        <v>710</v>
      </c>
      <c r="D91" s="3" t="s">
        <v>6</v>
      </c>
      <c r="E91" s="3" t="s">
        <v>7</v>
      </c>
      <c r="F91" s="3" t="s">
        <v>711</v>
      </c>
      <c r="G91" s="5" t="s">
        <v>712</v>
      </c>
      <c r="H91" s="5" t="s">
        <v>713</v>
      </c>
      <c r="I91" s="5" t="s">
        <v>714</v>
      </c>
      <c r="J91" s="5" t="s">
        <v>715</v>
      </c>
      <c r="K91" s="31" t="s">
        <v>716</v>
      </c>
      <c r="L91" s="31" t="s">
        <v>717</v>
      </c>
      <c r="M91" s="31" t="s">
        <v>718</v>
      </c>
      <c r="N91" s="31" t="s">
        <v>719</v>
      </c>
      <c r="O91" s="31" t="s">
        <v>720</v>
      </c>
      <c r="P91" s="31" t="s">
        <v>721</v>
      </c>
      <c r="Q91" s="5" t="s">
        <v>722</v>
      </c>
      <c r="R91" s="5" t="s">
        <v>723</v>
      </c>
      <c r="S91" s="96"/>
      <c r="T91" s="96"/>
    </row>
    <row r="92" spans="1:20" ht="15.75" customHeight="1" x14ac:dyDescent="0.35">
      <c r="A92" s="5">
        <v>38</v>
      </c>
      <c r="B92" s="5" t="s">
        <v>237</v>
      </c>
      <c r="C92" s="5">
        <v>2580</v>
      </c>
      <c r="D92" s="5">
        <v>829709</v>
      </c>
      <c r="E92" s="5" t="s">
        <v>794</v>
      </c>
      <c r="F92" s="5" t="s">
        <v>1007</v>
      </c>
      <c r="G92" s="5"/>
      <c r="H92" s="5"/>
      <c r="I92" s="5"/>
      <c r="J92" s="5"/>
      <c r="K92" s="5">
        <v>2580</v>
      </c>
      <c r="L92" s="5"/>
      <c r="M92" s="5"/>
      <c r="N92" s="5"/>
      <c r="O92" s="5"/>
      <c r="P92" s="5"/>
      <c r="Q92" s="5"/>
      <c r="R92" s="5"/>
      <c r="S92" s="5"/>
      <c r="T92" s="61" t="s">
        <v>1008</v>
      </c>
    </row>
    <row r="93" spans="1:20" ht="15.75" customHeight="1" x14ac:dyDescent="0.35">
      <c r="A93" s="5">
        <v>248</v>
      </c>
      <c r="B93" s="5" t="s">
        <v>237</v>
      </c>
      <c r="C93" s="5">
        <v>3810</v>
      </c>
      <c r="D93" s="5">
        <v>996354</v>
      </c>
      <c r="E93" s="5" t="s">
        <v>1009</v>
      </c>
      <c r="F93" s="5" t="s">
        <v>1010</v>
      </c>
      <c r="G93" s="5"/>
      <c r="H93" s="5"/>
      <c r="I93" s="5"/>
      <c r="J93" s="5"/>
      <c r="K93" s="5">
        <v>3810</v>
      </c>
      <c r="L93" s="5"/>
      <c r="M93" s="5"/>
      <c r="N93" s="5"/>
      <c r="O93" s="5"/>
      <c r="P93" s="5"/>
      <c r="Q93" s="5"/>
      <c r="R93" s="5"/>
      <c r="S93" s="5"/>
      <c r="T93" s="14" t="s">
        <v>1011</v>
      </c>
    </row>
    <row r="94" spans="1:20" ht="15.75" customHeight="1" x14ac:dyDescent="0.35">
      <c r="A94" s="5">
        <v>275</v>
      </c>
      <c r="B94" s="5" t="s">
        <v>237</v>
      </c>
      <c r="C94" s="5">
        <v>3730</v>
      </c>
      <c r="D94" s="5">
        <v>996359</v>
      </c>
      <c r="E94" s="5" t="s">
        <v>939</v>
      </c>
      <c r="F94" s="5" t="s">
        <v>1007</v>
      </c>
      <c r="G94" s="5"/>
      <c r="H94" s="5"/>
      <c r="I94" s="5"/>
      <c r="J94" s="5"/>
      <c r="K94" s="5">
        <v>3730</v>
      </c>
      <c r="L94" s="5"/>
      <c r="M94" s="5"/>
      <c r="N94" s="5"/>
      <c r="O94" s="5"/>
      <c r="P94" s="5"/>
      <c r="Q94" s="5"/>
      <c r="R94" s="5"/>
      <c r="S94" s="5"/>
      <c r="T94" s="5" t="s">
        <v>1012</v>
      </c>
    </row>
    <row r="95" spans="1:20" ht="15.75" customHeight="1" x14ac:dyDescent="0.45">
      <c r="B95" s="69" t="s">
        <v>32</v>
      </c>
      <c r="C95" s="62">
        <f>SUM(C92:C94)</f>
        <v>10120</v>
      </c>
    </row>
    <row r="96" spans="1:20" ht="15.75" customHeight="1" x14ac:dyDescent="0.35"/>
    <row r="97" spans="1:20" ht="15.75" customHeight="1" x14ac:dyDescent="0.35"/>
    <row r="98" spans="1:20" ht="15.75" customHeight="1" x14ac:dyDescent="0.35"/>
    <row r="99" spans="1:20" ht="15.75" customHeight="1" x14ac:dyDescent="0.35"/>
    <row r="100" spans="1:20" ht="15.75" customHeight="1" x14ac:dyDescent="0.35"/>
    <row r="101" spans="1:20" ht="15.75" customHeight="1" x14ac:dyDescent="0.35">
      <c r="H101" s="97">
        <v>9</v>
      </c>
      <c r="I101" s="94"/>
    </row>
    <row r="102" spans="1:20" ht="15.75" customHeight="1" x14ac:dyDescent="0.45">
      <c r="A102" s="93" t="s">
        <v>1013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1:20" ht="15.75" customHeight="1" x14ac:dyDescent="0.35">
      <c r="A103" s="10"/>
      <c r="B103" s="10"/>
      <c r="C103" s="10"/>
      <c r="D103" s="10"/>
      <c r="E103" s="10"/>
      <c r="F103" s="10"/>
      <c r="G103" s="91" t="s">
        <v>705</v>
      </c>
      <c r="H103" s="92"/>
      <c r="I103" s="92"/>
      <c r="J103" s="92"/>
      <c r="K103" s="87" t="s">
        <v>706</v>
      </c>
      <c r="L103" s="88"/>
      <c r="M103" s="88"/>
      <c r="N103" s="88"/>
      <c r="O103" s="88"/>
      <c r="P103" s="89"/>
      <c r="Q103" s="90" t="s">
        <v>707</v>
      </c>
      <c r="R103" s="89"/>
      <c r="S103" s="95" t="s">
        <v>708</v>
      </c>
      <c r="T103" s="98"/>
    </row>
    <row r="104" spans="1:20" ht="15.75" customHeight="1" x14ac:dyDescent="0.35">
      <c r="A104" s="4" t="s">
        <v>3</v>
      </c>
      <c r="B104" s="3" t="s">
        <v>709</v>
      </c>
      <c r="C104" s="3" t="s">
        <v>710</v>
      </c>
      <c r="D104" s="3" t="s">
        <v>6</v>
      </c>
      <c r="E104" s="3" t="s">
        <v>7</v>
      </c>
      <c r="F104" s="3" t="s">
        <v>711</v>
      </c>
      <c r="G104" s="5" t="s">
        <v>712</v>
      </c>
      <c r="H104" s="5" t="s">
        <v>713</v>
      </c>
      <c r="I104" s="5" t="s">
        <v>714</v>
      </c>
      <c r="J104" s="5" t="s">
        <v>715</v>
      </c>
      <c r="K104" s="31" t="s">
        <v>716</v>
      </c>
      <c r="L104" s="31" t="s">
        <v>717</v>
      </c>
      <c r="M104" s="31" t="s">
        <v>718</v>
      </c>
      <c r="N104" s="31" t="s">
        <v>719</v>
      </c>
      <c r="O104" s="31" t="s">
        <v>720</v>
      </c>
      <c r="P104" s="31" t="s">
        <v>721</v>
      </c>
      <c r="Q104" s="5" t="s">
        <v>722</v>
      </c>
      <c r="R104" s="5" t="s">
        <v>723</v>
      </c>
      <c r="S104" s="96"/>
      <c r="T104" s="96"/>
    </row>
    <row r="105" spans="1:20" ht="15.75" customHeight="1" x14ac:dyDescent="0.35">
      <c r="A105" s="5">
        <v>23</v>
      </c>
      <c r="B105" s="5" t="s">
        <v>950</v>
      </c>
      <c r="C105" s="5">
        <v>34056</v>
      </c>
      <c r="D105" s="5">
        <v>206932</v>
      </c>
      <c r="E105" s="5" t="s">
        <v>973</v>
      </c>
      <c r="F105" s="5" t="s">
        <v>1014</v>
      </c>
      <c r="G105" s="5">
        <v>34056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 t="s">
        <v>1015</v>
      </c>
    </row>
    <row r="106" spans="1:20" ht="15.75" customHeight="1" x14ac:dyDescent="0.35">
      <c r="A106" s="5">
        <v>24</v>
      </c>
      <c r="B106" s="5" t="s">
        <v>1016</v>
      </c>
      <c r="C106" s="5">
        <v>344</v>
      </c>
      <c r="D106" s="5">
        <v>206934</v>
      </c>
      <c r="E106" s="5" t="s">
        <v>973</v>
      </c>
      <c r="F106" s="5" t="s">
        <v>1017</v>
      </c>
      <c r="G106" s="5">
        <v>344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 t="s">
        <v>1018</v>
      </c>
    </row>
    <row r="107" spans="1:20" ht="15.75" customHeight="1" x14ac:dyDescent="0.35">
      <c r="A107" s="5">
        <v>25</v>
      </c>
      <c r="B107" s="5" t="s">
        <v>1016</v>
      </c>
      <c r="C107" s="5">
        <v>172</v>
      </c>
      <c r="D107" s="5">
        <v>154879</v>
      </c>
      <c r="E107" s="5" t="s">
        <v>973</v>
      </c>
      <c r="F107" s="5" t="s">
        <v>1017</v>
      </c>
      <c r="G107" s="5"/>
      <c r="H107" s="5"/>
      <c r="I107" s="5"/>
      <c r="J107" s="5">
        <v>172</v>
      </c>
      <c r="K107" s="5"/>
      <c r="L107" s="5"/>
      <c r="M107" s="5"/>
      <c r="N107" s="5"/>
      <c r="O107" s="5"/>
      <c r="P107" s="5"/>
      <c r="Q107" s="5"/>
      <c r="R107" s="5"/>
      <c r="S107" s="5"/>
      <c r="T107" s="5" t="s">
        <v>1018</v>
      </c>
    </row>
    <row r="108" spans="1:20" ht="15.75" customHeight="1" x14ac:dyDescent="0.35">
      <c r="A108" s="5">
        <v>26</v>
      </c>
      <c r="B108" s="5" t="s">
        <v>950</v>
      </c>
      <c r="C108" s="5">
        <v>17028</v>
      </c>
      <c r="D108" s="5">
        <v>154878</v>
      </c>
      <c r="E108" s="5" t="s">
        <v>973</v>
      </c>
      <c r="F108" s="5" t="s">
        <v>1014</v>
      </c>
      <c r="G108" s="5"/>
      <c r="H108" s="5"/>
      <c r="I108" s="5"/>
      <c r="J108" s="5">
        <v>17028</v>
      </c>
      <c r="K108" s="5"/>
      <c r="L108" s="5"/>
      <c r="M108" s="5"/>
      <c r="N108" s="5"/>
      <c r="O108" s="5"/>
      <c r="P108" s="5"/>
      <c r="Q108" s="5"/>
      <c r="R108" s="5"/>
      <c r="S108" s="5"/>
      <c r="T108" s="5" t="s">
        <v>1015</v>
      </c>
    </row>
    <row r="109" spans="1:20" ht="15.75" customHeight="1" x14ac:dyDescent="0.35">
      <c r="A109" s="5">
        <v>167</v>
      </c>
      <c r="B109" s="5" t="s">
        <v>950</v>
      </c>
      <c r="C109" s="5">
        <v>35729</v>
      </c>
      <c r="D109" s="5">
        <v>206961</v>
      </c>
      <c r="E109" s="5" t="s">
        <v>1019</v>
      </c>
      <c r="F109" s="5" t="s">
        <v>1020</v>
      </c>
      <c r="G109" s="5">
        <v>35729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 t="s">
        <v>1021</v>
      </c>
    </row>
    <row r="110" spans="1:20" ht="15.75" customHeight="1" x14ac:dyDescent="0.35">
      <c r="A110" s="5">
        <v>168</v>
      </c>
      <c r="B110" s="5" t="s">
        <v>1016</v>
      </c>
      <c r="C110" s="5">
        <v>361</v>
      </c>
      <c r="D110" s="5">
        <v>206952</v>
      </c>
      <c r="E110" s="5" t="s">
        <v>1019</v>
      </c>
      <c r="F110" s="5" t="s">
        <v>1017</v>
      </c>
      <c r="G110" s="5">
        <v>361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 t="s">
        <v>1022</v>
      </c>
    </row>
    <row r="111" spans="1:20" ht="15.75" customHeight="1" x14ac:dyDescent="0.35">
      <c r="A111" s="5">
        <v>169</v>
      </c>
      <c r="B111" s="5" t="s">
        <v>950</v>
      </c>
      <c r="C111" s="5">
        <v>17028</v>
      </c>
      <c r="D111" s="5">
        <v>154886</v>
      </c>
      <c r="E111" s="5" t="s">
        <v>1019</v>
      </c>
      <c r="F111" s="5" t="s">
        <v>1020</v>
      </c>
      <c r="G111" s="5"/>
      <c r="H111" s="5"/>
      <c r="I111" s="5"/>
      <c r="J111" s="5">
        <v>17028</v>
      </c>
      <c r="K111" s="5"/>
      <c r="L111" s="5"/>
      <c r="M111" s="5"/>
      <c r="N111" s="5"/>
      <c r="O111" s="5"/>
      <c r="P111" s="5"/>
      <c r="Q111" s="5"/>
      <c r="R111" s="5"/>
      <c r="S111" s="5"/>
      <c r="T111" s="5" t="s">
        <v>1021</v>
      </c>
    </row>
    <row r="112" spans="1:20" ht="15.75" customHeight="1" x14ac:dyDescent="0.35">
      <c r="A112" s="5">
        <v>170</v>
      </c>
      <c r="B112" s="5" t="s">
        <v>1016</v>
      </c>
      <c r="C112" s="5">
        <v>172</v>
      </c>
      <c r="D112" s="5">
        <v>154887</v>
      </c>
      <c r="E112" s="5" t="s">
        <v>1019</v>
      </c>
      <c r="F112" s="5" t="s">
        <v>1017</v>
      </c>
      <c r="G112" s="5"/>
      <c r="H112" s="5"/>
      <c r="I112" s="5"/>
      <c r="J112" s="5">
        <v>172</v>
      </c>
      <c r="K112" s="5"/>
      <c r="L112" s="5"/>
      <c r="M112" s="5"/>
      <c r="N112" s="5"/>
      <c r="O112" s="5"/>
      <c r="P112" s="5"/>
      <c r="Q112" s="5"/>
      <c r="R112" s="5"/>
      <c r="S112" s="5"/>
      <c r="T112" s="5" t="s">
        <v>1022</v>
      </c>
    </row>
    <row r="113" spans="1:20" ht="15.75" customHeight="1" x14ac:dyDescent="0.35">
      <c r="A113" s="5">
        <v>223</v>
      </c>
      <c r="B113" s="5" t="s">
        <v>950</v>
      </c>
      <c r="C113" s="5">
        <v>8514</v>
      </c>
      <c r="D113" s="5">
        <v>154889</v>
      </c>
      <c r="E113" s="5" t="s">
        <v>917</v>
      </c>
      <c r="F113" s="5" t="s">
        <v>1014</v>
      </c>
      <c r="G113" s="5"/>
      <c r="H113" s="5"/>
      <c r="I113" s="5"/>
      <c r="J113" s="5">
        <v>8514</v>
      </c>
      <c r="K113" s="5"/>
      <c r="L113" s="5"/>
      <c r="M113" s="5"/>
      <c r="N113" s="5"/>
      <c r="O113" s="5"/>
      <c r="P113" s="5"/>
      <c r="Q113" s="5"/>
      <c r="R113" s="5"/>
      <c r="S113" s="5"/>
      <c r="T113" s="61" t="s">
        <v>1023</v>
      </c>
    </row>
    <row r="114" spans="1:20" ht="15.75" customHeight="1" x14ac:dyDescent="0.35">
      <c r="A114" s="5">
        <v>224</v>
      </c>
      <c r="B114" s="5" t="s">
        <v>1016</v>
      </c>
      <c r="C114" s="5">
        <v>86</v>
      </c>
      <c r="D114" s="5">
        <v>154890</v>
      </c>
      <c r="E114" s="5" t="s">
        <v>917</v>
      </c>
      <c r="F114" s="5" t="s">
        <v>1017</v>
      </c>
      <c r="G114" s="5"/>
      <c r="H114" s="5"/>
      <c r="I114" s="5"/>
      <c r="J114" s="5">
        <v>86</v>
      </c>
      <c r="K114" s="5"/>
      <c r="L114" s="5"/>
      <c r="M114" s="5"/>
      <c r="N114" s="5"/>
      <c r="O114" s="5"/>
      <c r="P114" s="5"/>
      <c r="Q114" s="5"/>
      <c r="R114" s="5"/>
      <c r="S114" s="5"/>
      <c r="T114" s="5" t="s">
        <v>1022</v>
      </c>
    </row>
    <row r="115" spans="1:20" ht="15.75" customHeight="1" x14ac:dyDescent="0.35">
      <c r="A115" s="5">
        <v>226</v>
      </c>
      <c r="B115" s="5" t="s">
        <v>950</v>
      </c>
      <c r="C115" s="5">
        <v>24057</v>
      </c>
      <c r="D115" s="5">
        <v>206974</v>
      </c>
      <c r="E115" s="5" t="s">
        <v>917</v>
      </c>
      <c r="F115" s="5" t="s">
        <v>1014</v>
      </c>
      <c r="G115" s="5">
        <v>24057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1" t="s">
        <v>1023</v>
      </c>
    </row>
    <row r="116" spans="1:20" ht="15.75" customHeight="1" x14ac:dyDescent="0.35">
      <c r="A116" s="5">
        <v>227</v>
      </c>
      <c r="B116" s="5" t="s">
        <v>1016</v>
      </c>
      <c r="C116" s="5">
        <v>243</v>
      </c>
      <c r="D116" s="5">
        <v>206975</v>
      </c>
      <c r="E116" s="5" t="s">
        <v>917</v>
      </c>
      <c r="F116" s="5" t="s">
        <v>1017</v>
      </c>
      <c r="G116" s="5">
        <v>243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 t="s">
        <v>1022</v>
      </c>
    </row>
    <row r="117" spans="1:20" ht="15.75" customHeight="1" x14ac:dyDescent="0.35">
      <c r="A117" s="5">
        <v>285</v>
      </c>
      <c r="B117" s="5" t="s">
        <v>1024</v>
      </c>
      <c r="C117" s="5">
        <v>8514</v>
      </c>
      <c r="D117" s="5">
        <v>154893</v>
      </c>
      <c r="E117" s="5" t="s">
        <v>918</v>
      </c>
      <c r="F117" s="5" t="s">
        <v>1025</v>
      </c>
      <c r="G117" s="5"/>
      <c r="H117" s="5"/>
      <c r="I117" s="5"/>
      <c r="J117" s="5">
        <v>8514</v>
      </c>
      <c r="K117" s="5"/>
      <c r="L117" s="5"/>
      <c r="M117" s="5"/>
      <c r="N117" s="5"/>
      <c r="O117" s="5"/>
      <c r="P117" s="5"/>
      <c r="Q117" s="5"/>
      <c r="R117" s="5"/>
      <c r="S117" s="5"/>
      <c r="T117" s="5" t="s">
        <v>1026</v>
      </c>
    </row>
    <row r="118" spans="1:20" ht="15.75" customHeight="1" x14ac:dyDescent="0.35">
      <c r="A118" s="5">
        <v>286</v>
      </c>
      <c r="B118" s="5" t="s">
        <v>1016</v>
      </c>
      <c r="C118" s="5">
        <v>86</v>
      </c>
      <c r="D118" s="5">
        <v>154894</v>
      </c>
      <c r="E118" s="5" t="s">
        <v>918</v>
      </c>
      <c r="F118" s="5" t="s">
        <v>1017</v>
      </c>
      <c r="G118" s="5"/>
      <c r="H118" s="5"/>
      <c r="I118" s="5"/>
      <c r="J118" s="5">
        <v>86</v>
      </c>
      <c r="K118" s="5"/>
      <c r="L118" s="5"/>
      <c r="M118" s="5"/>
      <c r="N118" s="5"/>
      <c r="O118" s="5"/>
      <c r="P118" s="5"/>
      <c r="Q118" s="5"/>
      <c r="R118" s="5"/>
      <c r="S118" s="5"/>
      <c r="T118" s="5" t="s">
        <v>1022</v>
      </c>
    </row>
    <row r="119" spans="1:20" ht="15.75" customHeight="1" x14ac:dyDescent="0.35">
      <c r="A119" s="5">
        <v>287</v>
      </c>
      <c r="B119" s="5" t="s">
        <v>1024</v>
      </c>
      <c r="C119" s="5">
        <v>24057</v>
      </c>
      <c r="D119" s="5">
        <v>206992</v>
      </c>
      <c r="E119" s="5" t="s">
        <v>918</v>
      </c>
      <c r="F119" s="5" t="s">
        <v>1025</v>
      </c>
      <c r="G119" s="5">
        <v>24057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 t="s">
        <v>1026</v>
      </c>
    </row>
    <row r="120" spans="1:20" ht="15.75" customHeight="1" x14ac:dyDescent="0.35">
      <c r="A120" s="5">
        <v>288</v>
      </c>
      <c r="B120" s="5" t="s">
        <v>1016</v>
      </c>
      <c r="C120" s="5">
        <v>243</v>
      </c>
      <c r="D120" s="5">
        <v>20993</v>
      </c>
      <c r="E120" s="5" t="s">
        <v>918</v>
      </c>
      <c r="F120" s="5" t="s">
        <v>1017</v>
      </c>
      <c r="G120" s="5">
        <v>243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 t="s">
        <v>1022</v>
      </c>
    </row>
    <row r="121" spans="1:20" ht="15.75" customHeight="1" x14ac:dyDescent="0.45">
      <c r="B121" s="69" t="s">
        <v>32</v>
      </c>
      <c r="C121" s="62">
        <f>SUM(C105:C120)</f>
        <v>170690</v>
      </c>
    </row>
  </sheetData>
  <mergeCells count="63">
    <mergeCell ref="S41:S42"/>
    <mergeCell ref="A53:S53"/>
    <mergeCell ref="K65:P65"/>
    <mergeCell ref="Q65:R65"/>
    <mergeCell ref="Q90:R90"/>
    <mergeCell ref="S90:S91"/>
    <mergeCell ref="H88:I88"/>
    <mergeCell ref="A89:S89"/>
    <mergeCell ref="G78:J78"/>
    <mergeCell ref="K78:P78"/>
    <mergeCell ref="Q78:R78"/>
    <mergeCell ref="S78:S79"/>
    <mergeCell ref="S65:S66"/>
    <mergeCell ref="G54:J54"/>
    <mergeCell ref="H63:I63"/>
    <mergeCell ref="H76:I76"/>
    <mergeCell ref="H52:I52"/>
    <mergeCell ref="H3:I3"/>
    <mergeCell ref="A4:S4"/>
    <mergeCell ref="Q5:R5"/>
    <mergeCell ref="S5:S6"/>
    <mergeCell ref="A29:S29"/>
    <mergeCell ref="K30:P30"/>
    <mergeCell ref="Q30:R30"/>
    <mergeCell ref="S30:S31"/>
    <mergeCell ref="H28:I28"/>
    <mergeCell ref="G30:J30"/>
    <mergeCell ref="H39:I39"/>
    <mergeCell ref="A40:S40"/>
    <mergeCell ref="G41:J41"/>
    <mergeCell ref="K41:P41"/>
    <mergeCell ref="Q41:R41"/>
    <mergeCell ref="H1:I1"/>
    <mergeCell ref="G17:J17"/>
    <mergeCell ref="K17:P17"/>
    <mergeCell ref="Q17:R17"/>
    <mergeCell ref="S17:S18"/>
    <mergeCell ref="H15:I15"/>
    <mergeCell ref="A16:S16"/>
    <mergeCell ref="G5:J5"/>
    <mergeCell ref="K5:P5"/>
    <mergeCell ref="T103:T104"/>
    <mergeCell ref="T41:T42"/>
    <mergeCell ref="T30:T31"/>
    <mergeCell ref="T17:T18"/>
    <mergeCell ref="T65:T66"/>
    <mergeCell ref="T54:T55"/>
    <mergeCell ref="T78:T79"/>
    <mergeCell ref="T90:T91"/>
    <mergeCell ref="K54:P54"/>
    <mergeCell ref="Q54:R54"/>
    <mergeCell ref="S54:S55"/>
    <mergeCell ref="A64:S64"/>
    <mergeCell ref="K103:P103"/>
    <mergeCell ref="K90:P90"/>
    <mergeCell ref="A102:S102"/>
    <mergeCell ref="G103:J103"/>
    <mergeCell ref="Q103:R103"/>
    <mergeCell ref="S103:S104"/>
    <mergeCell ref="A77:S77"/>
    <mergeCell ref="H101:I101"/>
    <mergeCell ref="G90:J90"/>
    <mergeCell ref="G65:J6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1:A100"/>
  <sheetViews>
    <sheetView workbookViewId="0"/>
  </sheetViews>
  <sheetFormatPr defaultColWidth="16.453125" defaultRowHeight="15" customHeight="1" x14ac:dyDescent="0.35"/>
  <cols>
    <col min="1" max="11" width="10" style="1" customWidth="1"/>
    <col min="12" max="12" width="16.453125" style="1" customWidth="1"/>
    <col min="13" max="16384" width="16.453125" style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00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19.26953125" style="1" customWidth="1"/>
    <col min="3" max="3" width="11.26953125" style="1" customWidth="1"/>
    <col min="4" max="4" width="12.453125" style="1" customWidth="1"/>
    <col min="5" max="5" width="11.7265625" style="1" customWidth="1"/>
    <col min="6" max="6" width="16.453125" style="1" customWidth="1"/>
    <col min="7" max="20" width="10" style="1" customWidth="1"/>
    <col min="21" max="21" width="16.453125" style="1" customWidth="1"/>
    <col min="22" max="16384" width="16.453125" style="1"/>
  </cols>
  <sheetData>
    <row r="1" spans="1:20" ht="14.5" x14ac:dyDescent="0.35">
      <c r="A1" s="67" t="s">
        <v>701</v>
      </c>
      <c r="B1" s="68" t="s">
        <v>840</v>
      </c>
      <c r="C1" s="67">
        <f>C8+C38+C50+C63+C74+C85</f>
        <v>584627</v>
      </c>
      <c r="H1" s="100" t="s">
        <v>1027</v>
      </c>
      <c r="I1" s="94"/>
    </row>
    <row r="3" spans="1:20" ht="14.5" x14ac:dyDescent="0.35">
      <c r="H3" s="97">
        <v>1</v>
      </c>
      <c r="I3" s="94"/>
      <c r="J3" s="10"/>
    </row>
    <row r="4" spans="1:20" ht="18.5" x14ac:dyDescent="0.45">
      <c r="A4" s="93" t="s">
        <v>1028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20" ht="15.5" x14ac:dyDescent="0.35">
      <c r="A5" s="10"/>
      <c r="B5" s="10"/>
      <c r="C5" s="10"/>
      <c r="D5" s="10"/>
      <c r="E5" s="10"/>
      <c r="F5" s="10"/>
      <c r="G5" s="91" t="s">
        <v>705</v>
      </c>
      <c r="H5" s="92"/>
      <c r="I5" s="92"/>
      <c r="J5" s="92"/>
      <c r="K5" s="87" t="s">
        <v>706</v>
      </c>
      <c r="L5" s="88"/>
      <c r="M5" s="88"/>
      <c r="N5" s="88"/>
      <c r="O5" s="88"/>
      <c r="P5" s="89"/>
      <c r="Q5" s="90" t="s">
        <v>707</v>
      </c>
      <c r="R5" s="89"/>
      <c r="S5" s="95" t="s">
        <v>708</v>
      </c>
      <c r="T5" s="98"/>
    </row>
    <row r="6" spans="1:20" ht="14.5" x14ac:dyDescent="0.35">
      <c r="A6" s="4" t="s">
        <v>3</v>
      </c>
      <c r="B6" s="3" t="s">
        <v>709</v>
      </c>
      <c r="C6" s="3" t="s">
        <v>710</v>
      </c>
      <c r="D6" s="3" t="s">
        <v>6</v>
      </c>
      <c r="E6" s="3" t="s">
        <v>7</v>
      </c>
      <c r="F6" s="3" t="s">
        <v>711</v>
      </c>
      <c r="G6" s="5" t="s">
        <v>712</v>
      </c>
      <c r="H6" s="5" t="s">
        <v>713</v>
      </c>
      <c r="I6" s="5" t="s">
        <v>714</v>
      </c>
      <c r="J6" s="5" t="s">
        <v>715</v>
      </c>
      <c r="K6" s="31" t="s">
        <v>716</v>
      </c>
      <c r="L6" s="31" t="s">
        <v>717</v>
      </c>
      <c r="M6" s="31" t="s">
        <v>718</v>
      </c>
      <c r="N6" s="31" t="s">
        <v>719</v>
      </c>
      <c r="O6" s="31" t="s">
        <v>720</v>
      </c>
      <c r="P6" s="31" t="s">
        <v>721</v>
      </c>
      <c r="Q6" s="5" t="s">
        <v>722</v>
      </c>
      <c r="R6" s="5" t="s">
        <v>723</v>
      </c>
      <c r="S6" s="96"/>
      <c r="T6" s="96"/>
    </row>
    <row r="7" spans="1:20" ht="15" customHeight="1" x14ac:dyDescent="0.35">
      <c r="A7" s="5">
        <v>162</v>
      </c>
      <c r="B7" s="5" t="s">
        <v>1029</v>
      </c>
      <c r="C7" s="5">
        <v>124448</v>
      </c>
      <c r="D7" s="5">
        <v>206958</v>
      </c>
      <c r="E7" s="5" t="s">
        <v>823</v>
      </c>
      <c r="F7" s="5" t="s">
        <v>1030</v>
      </c>
      <c r="G7" s="5">
        <v>124448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72" t="s">
        <v>1031</v>
      </c>
    </row>
    <row r="8" spans="1:20" ht="19.5" x14ac:dyDescent="0.45">
      <c r="B8" s="62" t="s">
        <v>32</v>
      </c>
      <c r="C8" s="62">
        <f>C7</f>
        <v>124448</v>
      </c>
    </row>
    <row r="11" spans="1:20" ht="14.5" x14ac:dyDescent="0.35">
      <c r="H11" s="97">
        <v>2</v>
      </c>
      <c r="I11" s="94"/>
    </row>
    <row r="12" spans="1:20" ht="18.5" x14ac:dyDescent="0.45">
      <c r="A12" s="93" t="s">
        <v>1010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20" ht="15.75" customHeight="1" x14ac:dyDescent="0.35">
      <c r="A13" s="10"/>
      <c r="B13" s="10"/>
      <c r="C13" s="10"/>
      <c r="D13" s="10"/>
      <c r="E13" s="10"/>
      <c r="F13" s="10"/>
      <c r="G13" s="91" t="s">
        <v>705</v>
      </c>
      <c r="H13" s="92"/>
      <c r="I13" s="92"/>
      <c r="J13" s="92"/>
      <c r="K13" s="87" t="s">
        <v>706</v>
      </c>
      <c r="L13" s="88"/>
      <c r="M13" s="88"/>
      <c r="N13" s="88"/>
      <c r="O13" s="88"/>
      <c r="P13" s="89"/>
      <c r="Q13" s="90" t="s">
        <v>707</v>
      </c>
      <c r="R13" s="89"/>
      <c r="S13" s="95" t="s">
        <v>708</v>
      </c>
      <c r="T13" s="98"/>
    </row>
    <row r="14" spans="1:20" ht="14.5" x14ac:dyDescent="0.35">
      <c r="A14" s="4" t="s">
        <v>3</v>
      </c>
      <c r="B14" s="3" t="s">
        <v>709</v>
      </c>
      <c r="C14" s="3" t="s">
        <v>710</v>
      </c>
      <c r="D14" s="3" t="s">
        <v>6</v>
      </c>
      <c r="E14" s="3" t="s">
        <v>7</v>
      </c>
      <c r="F14" s="3" t="s">
        <v>711</v>
      </c>
      <c r="G14" s="5" t="s">
        <v>712</v>
      </c>
      <c r="H14" s="5" t="s">
        <v>713</v>
      </c>
      <c r="I14" s="5" t="s">
        <v>714</v>
      </c>
      <c r="J14" s="5" t="s">
        <v>715</v>
      </c>
      <c r="K14" s="31" t="s">
        <v>716</v>
      </c>
      <c r="L14" s="31" t="s">
        <v>717</v>
      </c>
      <c r="M14" s="31" t="s">
        <v>718</v>
      </c>
      <c r="N14" s="31" t="s">
        <v>719</v>
      </c>
      <c r="O14" s="31" t="s">
        <v>720</v>
      </c>
      <c r="P14" s="31" t="s">
        <v>721</v>
      </c>
      <c r="Q14" s="5" t="s">
        <v>722</v>
      </c>
      <c r="R14" s="5" t="s">
        <v>723</v>
      </c>
      <c r="S14" s="96"/>
      <c r="T14" s="96"/>
    </row>
    <row r="15" spans="1:20" ht="15" customHeight="1" x14ac:dyDescent="0.35">
      <c r="A15" s="5">
        <v>82</v>
      </c>
      <c r="B15" s="5" t="s">
        <v>456</v>
      </c>
      <c r="C15" s="5">
        <v>850</v>
      </c>
      <c r="D15" s="5"/>
      <c r="E15" s="5" t="s">
        <v>843</v>
      </c>
      <c r="F15" s="5" t="s">
        <v>1010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850</v>
      </c>
      <c r="T15" s="14" t="s">
        <v>1032</v>
      </c>
    </row>
    <row r="16" spans="1:20" ht="15" customHeight="1" x14ac:dyDescent="0.35">
      <c r="A16" s="5">
        <v>114</v>
      </c>
      <c r="B16" s="5" t="s">
        <v>1033</v>
      </c>
      <c r="C16" s="5">
        <v>2850</v>
      </c>
      <c r="D16" s="5">
        <v>212314</v>
      </c>
      <c r="E16" s="5" t="s">
        <v>1034</v>
      </c>
      <c r="F16" s="5" t="s">
        <v>1010</v>
      </c>
      <c r="G16" s="5"/>
      <c r="H16" s="5">
        <v>2850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1035</v>
      </c>
    </row>
    <row r="17" spans="1:20" ht="15" customHeight="1" x14ac:dyDescent="0.35">
      <c r="A17" s="5">
        <v>138</v>
      </c>
      <c r="B17" s="5" t="s">
        <v>970</v>
      </c>
      <c r="C17" s="5">
        <v>3120</v>
      </c>
      <c r="D17" s="5">
        <v>154885</v>
      </c>
      <c r="E17" s="5" t="s">
        <v>806</v>
      </c>
      <c r="F17" s="5" t="s">
        <v>1010</v>
      </c>
      <c r="G17" s="5"/>
      <c r="H17" s="5"/>
      <c r="I17" s="5"/>
      <c r="J17" s="5">
        <v>3120</v>
      </c>
      <c r="K17" s="5"/>
      <c r="L17" s="5"/>
      <c r="M17" s="5"/>
      <c r="N17" s="5"/>
      <c r="O17" s="5"/>
      <c r="P17" s="5"/>
      <c r="Q17" s="5"/>
      <c r="R17" s="5"/>
      <c r="S17" s="5"/>
      <c r="T17" s="5" t="s">
        <v>1036</v>
      </c>
    </row>
    <row r="18" spans="1:20" ht="15" customHeight="1" x14ac:dyDescent="0.35">
      <c r="A18" s="5">
        <v>145</v>
      </c>
      <c r="B18" s="5" t="s">
        <v>456</v>
      </c>
      <c r="C18" s="5">
        <v>3200</v>
      </c>
      <c r="D18" s="5">
        <v>212322</v>
      </c>
      <c r="E18" s="5" t="s">
        <v>1037</v>
      </c>
      <c r="F18" s="5" t="s">
        <v>1010</v>
      </c>
      <c r="G18" s="5"/>
      <c r="H18" s="5">
        <v>3200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1038</v>
      </c>
    </row>
    <row r="19" spans="1:20" ht="15" customHeight="1" x14ac:dyDescent="0.35">
      <c r="A19" s="5">
        <v>149</v>
      </c>
      <c r="B19" s="5" t="s">
        <v>456</v>
      </c>
      <c r="C19" s="5">
        <v>6400</v>
      </c>
      <c r="D19" s="5">
        <v>206955</v>
      </c>
      <c r="E19" s="5" t="s">
        <v>851</v>
      </c>
      <c r="F19" s="5" t="s">
        <v>1010</v>
      </c>
      <c r="G19" s="5">
        <v>6400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6" t="s">
        <v>1039</v>
      </c>
    </row>
    <row r="20" spans="1:20" ht="15" customHeight="1" x14ac:dyDescent="0.35">
      <c r="A20" s="5">
        <v>152</v>
      </c>
      <c r="B20" s="5" t="s">
        <v>406</v>
      </c>
      <c r="C20" s="5">
        <v>5550</v>
      </c>
      <c r="D20" s="5">
        <v>206956</v>
      </c>
      <c r="E20" s="5" t="s">
        <v>1040</v>
      </c>
      <c r="F20" s="5" t="s">
        <v>1010</v>
      </c>
      <c r="G20" s="5">
        <v>5550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5" t="s">
        <v>1041</v>
      </c>
    </row>
    <row r="21" spans="1:20" ht="15" customHeight="1" x14ac:dyDescent="0.35">
      <c r="A21" s="5">
        <v>157</v>
      </c>
      <c r="B21" s="5" t="s">
        <v>456</v>
      </c>
      <c r="C21" s="5">
        <v>800</v>
      </c>
      <c r="D21" s="5"/>
      <c r="E21" s="5" t="s">
        <v>1042</v>
      </c>
      <c r="F21" s="5" t="s">
        <v>1010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800</v>
      </c>
      <c r="T21" s="66" t="s">
        <v>1043</v>
      </c>
    </row>
    <row r="22" spans="1:20" ht="15" customHeight="1" x14ac:dyDescent="0.35">
      <c r="A22" s="5">
        <v>163</v>
      </c>
      <c r="B22" s="5" t="s">
        <v>1029</v>
      </c>
      <c r="C22" s="5">
        <v>40120</v>
      </c>
      <c r="D22" s="5">
        <v>206960</v>
      </c>
      <c r="E22" s="5" t="s">
        <v>823</v>
      </c>
      <c r="F22" s="5" t="s">
        <v>1010</v>
      </c>
      <c r="G22" s="5">
        <v>40120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5" t="s">
        <v>1044</v>
      </c>
    </row>
    <row r="23" spans="1:20" ht="15" customHeight="1" x14ac:dyDescent="0.35">
      <c r="A23" s="5">
        <v>164</v>
      </c>
      <c r="B23" s="5" t="s">
        <v>456</v>
      </c>
      <c r="C23" s="5">
        <v>5900</v>
      </c>
      <c r="D23" s="5">
        <v>206961</v>
      </c>
      <c r="E23" s="5" t="s">
        <v>823</v>
      </c>
      <c r="F23" s="5" t="s">
        <v>1010</v>
      </c>
      <c r="G23" s="5">
        <v>5900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5" t="s">
        <v>1045</v>
      </c>
    </row>
    <row r="24" spans="1:20" ht="15" customHeight="1" x14ac:dyDescent="0.35">
      <c r="A24" s="5">
        <v>166</v>
      </c>
      <c r="B24" s="5" t="s">
        <v>1033</v>
      </c>
      <c r="C24" s="5">
        <v>600</v>
      </c>
      <c r="D24" s="5">
        <v>212318</v>
      </c>
      <c r="E24" s="5" t="s">
        <v>1019</v>
      </c>
      <c r="F24" s="5" t="s">
        <v>1010</v>
      </c>
      <c r="G24" s="5"/>
      <c r="H24" s="5">
        <v>600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1046</v>
      </c>
    </row>
    <row r="25" spans="1:20" ht="15" customHeight="1" x14ac:dyDescent="0.35">
      <c r="A25" s="5">
        <v>189</v>
      </c>
      <c r="B25" s="5" t="s">
        <v>456</v>
      </c>
      <c r="C25" s="5">
        <v>800</v>
      </c>
      <c r="D25" s="5"/>
      <c r="E25" s="5" t="s">
        <v>998</v>
      </c>
      <c r="F25" s="5" t="s">
        <v>1010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800</v>
      </c>
      <c r="T25" s="5" t="s">
        <v>1047</v>
      </c>
    </row>
    <row r="26" spans="1:20" ht="15" customHeight="1" x14ac:dyDescent="0.35">
      <c r="A26" s="5">
        <v>194</v>
      </c>
      <c r="B26" s="5" t="s">
        <v>970</v>
      </c>
      <c r="C26" s="5">
        <v>7960</v>
      </c>
      <c r="D26" s="5">
        <v>212320</v>
      </c>
      <c r="E26" s="5" t="s">
        <v>916</v>
      </c>
      <c r="F26" s="5" t="s">
        <v>1010</v>
      </c>
      <c r="G26" s="5"/>
      <c r="H26" s="5">
        <v>7960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1048</v>
      </c>
    </row>
    <row r="27" spans="1:20" ht="15" customHeight="1" x14ac:dyDescent="0.35">
      <c r="A27" s="5">
        <v>196</v>
      </c>
      <c r="B27" s="5" t="s">
        <v>1029</v>
      </c>
      <c r="C27" s="5">
        <v>4900</v>
      </c>
      <c r="D27" s="5">
        <v>206969</v>
      </c>
      <c r="E27" s="5" t="s">
        <v>916</v>
      </c>
      <c r="F27" s="5" t="s">
        <v>1010</v>
      </c>
      <c r="G27" s="5">
        <v>4900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 t="s">
        <v>1049</v>
      </c>
    </row>
    <row r="28" spans="1:20" ht="15" customHeight="1" x14ac:dyDescent="0.35">
      <c r="A28" s="5">
        <v>207</v>
      </c>
      <c r="B28" s="5" t="s">
        <v>1050</v>
      </c>
      <c r="C28" s="5">
        <v>5450</v>
      </c>
      <c r="D28" s="5">
        <v>212321</v>
      </c>
      <c r="E28" s="5" t="s">
        <v>1051</v>
      </c>
      <c r="F28" s="5" t="s">
        <v>1010</v>
      </c>
      <c r="G28" s="5"/>
      <c r="H28" s="5">
        <v>5450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 t="s">
        <v>1052</v>
      </c>
    </row>
    <row r="29" spans="1:20" ht="15" customHeight="1" x14ac:dyDescent="0.35">
      <c r="A29" s="5">
        <v>209</v>
      </c>
      <c r="B29" s="5" t="s">
        <v>406</v>
      </c>
      <c r="C29" s="5">
        <v>5550</v>
      </c>
      <c r="D29" s="5">
        <v>206956</v>
      </c>
      <c r="E29" s="5" t="s">
        <v>1040</v>
      </c>
      <c r="F29" s="5" t="s">
        <v>1010</v>
      </c>
      <c r="G29" s="5">
        <v>5550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72" t="s">
        <v>1041</v>
      </c>
    </row>
    <row r="30" spans="1:20" ht="15" customHeight="1" x14ac:dyDescent="0.35">
      <c r="A30" s="5">
        <v>213</v>
      </c>
      <c r="B30" s="5" t="s">
        <v>237</v>
      </c>
      <c r="C30" s="5">
        <v>800</v>
      </c>
      <c r="D30" s="5"/>
      <c r="E30" s="5" t="s">
        <v>168</v>
      </c>
      <c r="F30" s="5" t="s">
        <v>1010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800</v>
      </c>
      <c r="T30" s="5" t="s">
        <v>1053</v>
      </c>
    </row>
    <row r="31" spans="1:20" ht="15" customHeight="1" x14ac:dyDescent="0.35">
      <c r="A31" s="5">
        <v>214</v>
      </c>
      <c r="B31" s="5" t="s">
        <v>456</v>
      </c>
      <c r="C31" s="5">
        <v>9100</v>
      </c>
      <c r="D31" s="5">
        <v>154888</v>
      </c>
      <c r="E31" s="5" t="s">
        <v>168</v>
      </c>
      <c r="F31" s="5" t="s">
        <v>1010</v>
      </c>
      <c r="G31" s="5"/>
      <c r="H31" s="5"/>
      <c r="I31" s="5"/>
      <c r="J31" s="5">
        <v>9100</v>
      </c>
      <c r="K31" s="5"/>
      <c r="L31" s="5"/>
      <c r="M31" s="5"/>
      <c r="N31" s="5"/>
      <c r="O31" s="5"/>
      <c r="P31" s="5"/>
      <c r="Q31" s="5"/>
      <c r="R31" s="5"/>
      <c r="S31" s="5"/>
      <c r="T31" s="61" t="s">
        <v>1054</v>
      </c>
    </row>
    <row r="32" spans="1:20" ht="15" customHeight="1" x14ac:dyDescent="0.35">
      <c r="A32" s="5">
        <v>240</v>
      </c>
      <c r="B32" s="5" t="s">
        <v>456</v>
      </c>
      <c r="C32" s="5">
        <v>450</v>
      </c>
      <c r="D32" s="5">
        <v>15892</v>
      </c>
      <c r="E32" s="5" t="s">
        <v>1055</v>
      </c>
      <c r="F32" s="5" t="s">
        <v>1010</v>
      </c>
      <c r="G32" s="5"/>
      <c r="H32" s="5"/>
      <c r="I32" s="5"/>
      <c r="J32" s="5">
        <v>450</v>
      </c>
      <c r="K32" s="5"/>
      <c r="L32" s="5"/>
      <c r="M32" s="5"/>
      <c r="N32" s="5"/>
      <c r="O32" s="5"/>
      <c r="P32" s="5"/>
      <c r="Q32" s="5"/>
      <c r="R32" s="5"/>
      <c r="S32" s="5"/>
      <c r="T32" s="5" t="s">
        <v>1056</v>
      </c>
    </row>
    <row r="33" spans="1:20" ht="15" customHeight="1" x14ac:dyDescent="0.35">
      <c r="A33" s="5">
        <v>243</v>
      </c>
      <c r="B33" s="5" t="s">
        <v>1057</v>
      </c>
      <c r="C33" s="5">
        <v>700</v>
      </c>
      <c r="D33" s="5"/>
      <c r="E33" s="5" t="s">
        <v>1009</v>
      </c>
      <c r="F33" s="5" t="s">
        <v>1010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700</v>
      </c>
      <c r="T33" s="5" t="s">
        <v>1058</v>
      </c>
    </row>
    <row r="34" spans="1:20" ht="15" customHeight="1" x14ac:dyDescent="0.35">
      <c r="A34" s="5">
        <v>250</v>
      </c>
      <c r="B34" s="5" t="s">
        <v>456</v>
      </c>
      <c r="C34" s="5">
        <v>1250</v>
      </c>
      <c r="D34" s="5">
        <v>206978</v>
      </c>
      <c r="E34" s="5" t="s">
        <v>908</v>
      </c>
      <c r="F34" s="5" t="s">
        <v>1010</v>
      </c>
      <c r="G34" s="5">
        <v>1250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4" t="s">
        <v>1059</v>
      </c>
    </row>
    <row r="35" spans="1:20" ht="15" customHeight="1" x14ac:dyDescent="0.35">
      <c r="A35" s="5">
        <v>269</v>
      </c>
      <c r="B35" s="5" t="s">
        <v>456</v>
      </c>
      <c r="C35" s="5">
        <v>400</v>
      </c>
      <c r="D35" s="5"/>
      <c r="E35" s="5" t="s">
        <v>853</v>
      </c>
      <c r="F35" s="5" t="s">
        <v>1010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400</v>
      </c>
      <c r="T35" s="5" t="s">
        <v>1060</v>
      </c>
    </row>
    <row r="36" spans="1:20" ht="15" customHeight="1" x14ac:dyDescent="0.35">
      <c r="A36" s="5">
        <v>281</v>
      </c>
      <c r="B36" s="5" t="s">
        <v>456</v>
      </c>
      <c r="C36" s="5">
        <v>400</v>
      </c>
      <c r="D36" s="5"/>
      <c r="E36" s="5" t="s">
        <v>918</v>
      </c>
      <c r="F36" s="5" t="s">
        <v>1010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400</v>
      </c>
      <c r="T36" s="5" t="s">
        <v>1061</v>
      </c>
    </row>
    <row r="37" spans="1:20" ht="15" customHeight="1" x14ac:dyDescent="0.35">
      <c r="A37" s="5">
        <v>295</v>
      </c>
      <c r="B37" s="5" t="s">
        <v>905</v>
      </c>
      <c r="C37" s="5">
        <v>2360</v>
      </c>
      <c r="D37" s="5">
        <v>996364</v>
      </c>
      <c r="E37" s="5" t="s">
        <v>1004</v>
      </c>
      <c r="F37" s="5" t="s">
        <v>1010</v>
      </c>
      <c r="G37" s="5"/>
      <c r="H37" s="5"/>
      <c r="I37" s="5"/>
      <c r="J37" s="5"/>
      <c r="K37" s="5">
        <v>2360</v>
      </c>
      <c r="L37" s="5"/>
      <c r="M37" s="5"/>
      <c r="N37" s="5"/>
      <c r="O37" s="5"/>
      <c r="P37" s="5"/>
      <c r="Q37" s="5"/>
      <c r="R37" s="5"/>
      <c r="S37" s="5"/>
      <c r="T37" s="5" t="s">
        <v>1062</v>
      </c>
    </row>
    <row r="38" spans="1:20" ht="15.75" customHeight="1" x14ac:dyDescent="0.45">
      <c r="B38" s="62" t="s">
        <v>32</v>
      </c>
      <c r="C38" s="62">
        <f>SUM(C15:C37)</f>
        <v>109510</v>
      </c>
    </row>
    <row r="39" spans="1:20" ht="15.75" customHeight="1" x14ac:dyDescent="0.45">
      <c r="B39" s="64"/>
      <c r="C39" s="64"/>
    </row>
    <row r="40" spans="1:20" ht="15.75" customHeight="1" x14ac:dyDescent="0.45">
      <c r="B40" s="64"/>
      <c r="C40" s="64"/>
    </row>
    <row r="41" spans="1:20" ht="15.75" customHeight="1" x14ac:dyDescent="0.35">
      <c r="H41" s="97">
        <v>3</v>
      </c>
      <c r="I41" s="94"/>
    </row>
    <row r="42" spans="1:20" ht="15.75" customHeight="1" x14ac:dyDescent="0.45">
      <c r="A42" s="93" t="s">
        <v>1063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20" ht="15.75" customHeight="1" x14ac:dyDescent="0.35">
      <c r="A43" s="10"/>
      <c r="B43" s="10"/>
      <c r="C43" s="10"/>
      <c r="D43" s="10"/>
      <c r="E43" s="10"/>
      <c r="F43" s="10"/>
      <c r="G43" s="91" t="s">
        <v>705</v>
      </c>
      <c r="H43" s="92"/>
      <c r="I43" s="92"/>
      <c r="J43" s="92"/>
      <c r="K43" s="87" t="s">
        <v>706</v>
      </c>
      <c r="L43" s="88"/>
      <c r="M43" s="88"/>
      <c r="N43" s="88"/>
      <c r="O43" s="88"/>
      <c r="P43" s="89"/>
      <c r="Q43" s="90" t="s">
        <v>707</v>
      </c>
      <c r="R43" s="89"/>
      <c r="S43" s="95" t="s">
        <v>708</v>
      </c>
      <c r="T43" s="98"/>
    </row>
    <row r="44" spans="1:20" ht="15.75" customHeight="1" x14ac:dyDescent="0.35">
      <c r="A44" s="4" t="s">
        <v>3</v>
      </c>
      <c r="B44" s="3" t="s">
        <v>709</v>
      </c>
      <c r="C44" s="3" t="s">
        <v>710</v>
      </c>
      <c r="D44" s="3" t="s">
        <v>6</v>
      </c>
      <c r="E44" s="3" t="s">
        <v>7</v>
      </c>
      <c r="F44" s="3" t="s">
        <v>711</v>
      </c>
      <c r="G44" s="5" t="s">
        <v>712</v>
      </c>
      <c r="H44" s="5" t="s">
        <v>713</v>
      </c>
      <c r="I44" s="5" t="s">
        <v>714</v>
      </c>
      <c r="J44" s="5" t="s">
        <v>715</v>
      </c>
      <c r="K44" s="31" t="s">
        <v>716</v>
      </c>
      <c r="L44" s="31" t="s">
        <v>717</v>
      </c>
      <c r="M44" s="31" t="s">
        <v>718</v>
      </c>
      <c r="N44" s="31" t="s">
        <v>719</v>
      </c>
      <c r="O44" s="31" t="s">
        <v>720</v>
      </c>
      <c r="P44" s="31" t="s">
        <v>721</v>
      </c>
      <c r="Q44" s="5" t="s">
        <v>722</v>
      </c>
      <c r="R44" s="5" t="s">
        <v>723</v>
      </c>
      <c r="S44" s="96"/>
      <c r="T44" s="96"/>
    </row>
    <row r="45" spans="1:20" ht="15.75" customHeight="1" x14ac:dyDescent="0.35">
      <c r="A45" s="4"/>
      <c r="B45" s="5" t="s">
        <v>429</v>
      </c>
      <c r="C45" s="25">
        <v>13483</v>
      </c>
      <c r="D45" s="25">
        <v>206924</v>
      </c>
      <c r="E45" s="3" t="s">
        <v>792</v>
      </c>
      <c r="F45" s="5" t="s">
        <v>1063</v>
      </c>
      <c r="G45" s="5">
        <v>13483</v>
      </c>
      <c r="H45" s="5"/>
      <c r="I45" s="5"/>
      <c r="J45" s="5"/>
      <c r="K45" s="31"/>
      <c r="L45" s="31"/>
      <c r="M45" s="31"/>
      <c r="N45" s="31"/>
      <c r="O45" s="31"/>
      <c r="P45" s="31"/>
      <c r="Q45" s="5"/>
      <c r="R45" s="5"/>
      <c r="S45" s="71"/>
      <c r="T45" s="73">
        <v>44986</v>
      </c>
    </row>
    <row r="46" spans="1:20" ht="15.75" customHeight="1" x14ac:dyDescent="0.35">
      <c r="A46" s="5">
        <v>58</v>
      </c>
      <c r="B46" s="5" t="s">
        <v>429</v>
      </c>
      <c r="C46" s="5">
        <v>13483</v>
      </c>
      <c r="D46" s="5">
        <v>206938</v>
      </c>
      <c r="E46" s="5" t="s">
        <v>774</v>
      </c>
      <c r="F46" s="5" t="s">
        <v>1063</v>
      </c>
      <c r="G46" s="5">
        <v>13483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61">
        <v>44652</v>
      </c>
    </row>
    <row r="47" spans="1:20" ht="15.75" customHeight="1" x14ac:dyDescent="0.35">
      <c r="A47" s="5">
        <v>130</v>
      </c>
      <c r="B47" s="5" t="s">
        <v>429</v>
      </c>
      <c r="C47" s="5">
        <v>13483</v>
      </c>
      <c r="D47" s="5">
        <v>206954</v>
      </c>
      <c r="E47" s="5" t="s">
        <v>804</v>
      </c>
      <c r="F47" s="5" t="s">
        <v>1063</v>
      </c>
      <c r="G47" s="5">
        <v>13483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61">
        <v>44682</v>
      </c>
    </row>
    <row r="48" spans="1:20" ht="15.75" customHeight="1" x14ac:dyDescent="0.35">
      <c r="A48" s="5">
        <v>200</v>
      </c>
      <c r="B48" s="5" t="s">
        <v>429</v>
      </c>
      <c r="C48" s="5">
        <v>13483</v>
      </c>
      <c r="D48" s="5">
        <v>206971</v>
      </c>
      <c r="E48" s="5" t="s">
        <v>810</v>
      </c>
      <c r="F48" s="5" t="s">
        <v>1063</v>
      </c>
      <c r="G48" s="5">
        <v>13483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61">
        <v>44713</v>
      </c>
    </row>
    <row r="49" spans="1:20" ht="15.75" customHeight="1" x14ac:dyDescent="0.35">
      <c r="A49" s="5">
        <v>253</v>
      </c>
      <c r="B49" s="5" t="s">
        <v>429</v>
      </c>
      <c r="C49" s="5">
        <v>13483</v>
      </c>
      <c r="D49" s="5">
        <v>206980</v>
      </c>
      <c r="E49" s="5" t="s">
        <v>778</v>
      </c>
      <c r="F49" s="5" t="s">
        <v>1063</v>
      </c>
      <c r="G49" s="5">
        <v>13483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1">
        <v>44743</v>
      </c>
    </row>
    <row r="50" spans="1:20" ht="15.75" customHeight="1" x14ac:dyDescent="0.45">
      <c r="B50" s="69" t="s">
        <v>32</v>
      </c>
      <c r="C50" s="62">
        <f>SUM(C45:C49)</f>
        <v>67415</v>
      </c>
    </row>
    <row r="51" spans="1:20" ht="15.75" customHeight="1" x14ac:dyDescent="0.35"/>
    <row r="52" spans="1:20" ht="15.75" customHeight="1" x14ac:dyDescent="0.35"/>
    <row r="53" spans="1:20" ht="15.75" customHeight="1" x14ac:dyDescent="0.35"/>
    <row r="54" spans="1:20" ht="15.75" customHeight="1" x14ac:dyDescent="0.35">
      <c r="H54" s="97">
        <v>4</v>
      </c>
      <c r="I54" s="94"/>
    </row>
    <row r="55" spans="1:20" ht="15.75" customHeight="1" x14ac:dyDescent="0.45">
      <c r="A55" s="93" t="s">
        <v>1064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20" ht="15.75" customHeight="1" x14ac:dyDescent="0.35">
      <c r="A56" s="10"/>
      <c r="B56" s="10"/>
      <c r="C56" s="10"/>
      <c r="D56" s="10"/>
      <c r="E56" s="10"/>
      <c r="F56" s="10"/>
      <c r="G56" s="91" t="s">
        <v>705</v>
      </c>
      <c r="H56" s="92"/>
      <c r="I56" s="92"/>
      <c r="J56" s="92"/>
      <c r="K56" s="87" t="s">
        <v>706</v>
      </c>
      <c r="L56" s="88"/>
      <c r="M56" s="88"/>
      <c r="N56" s="88"/>
      <c r="O56" s="88"/>
      <c r="P56" s="89"/>
      <c r="Q56" s="90" t="s">
        <v>707</v>
      </c>
      <c r="R56" s="89"/>
      <c r="S56" s="95" t="s">
        <v>708</v>
      </c>
      <c r="T56" s="98"/>
    </row>
    <row r="57" spans="1:20" ht="15.75" customHeight="1" x14ac:dyDescent="0.35">
      <c r="A57" s="4" t="s">
        <v>3</v>
      </c>
      <c r="B57" s="3" t="s">
        <v>709</v>
      </c>
      <c r="C57" s="3" t="s">
        <v>710</v>
      </c>
      <c r="D57" s="3" t="s">
        <v>6</v>
      </c>
      <c r="E57" s="3" t="s">
        <v>7</v>
      </c>
      <c r="F57" s="3" t="s">
        <v>711</v>
      </c>
      <c r="G57" s="5" t="s">
        <v>712</v>
      </c>
      <c r="H57" s="5" t="s">
        <v>713</v>
      </c>
      <c r="I57" s="5" t="s">
        <v>714</v>
      </c>
      <c r="J57" s="5" t="s">
        <v>715</v>
      </c>
      <c r="K57" s="31" t="s">
        <v>716</v>
      </c>
      <c r="L57" s="31" t="s">
        <v>717</v>
      </c>
      <c r="M57" s="31" t="s">
        <v>718</v>
      </c>
      <c r="N57" s="31" t="s">
        <v>719</v>
      </c>
      <c r="O57" s="31" t="s">
        <v>720</v>
      </c>
      <c r="P57" s="31" t="s">
        <v>721</v>
      </c>
      <c r="Q57" s="5" t="s">
        <v>722</v>
      </c>
      <c r="R57" s="5" t="s">
        <v>723</v>
      </c>
      <c r="S57" s="96"/>
      <c r="T57" s="96"/>
    </row>
    <row r="58" spans="1:20" ht="15.75" customHeight="1" x14ac:dyDescent="0.35">
      <c r="A58" s="5">
        <v>1</v>
      </c>
      <c r="B58" s="5" t="s">
        <v>1065</v>
      </c>
      <c r="C58" s="5">
        <f t="shared" ref="C58:C62" si="0">6200*2</f>
        <v>12400</v>
      </c>
      <c r="D58" s="5">
        <v>829711</v>
      </c>
      <c r="E58" s="5" t="s">
        <v>794</v>
      </c>
      <c r="F58" s="5"/>
      <c r="G58" s="5"/>
      <c r="H58" s="5"/>
      <c r="I58" s="5"/>
      <c r="J58" s="5"/>
      <c r="K58" s="5">
        <v>12400</v>
      </c>
      <c r="L58" s="5"/>
      <c r="M58" s="5"/>
      <c r="N58" s="5"/>
      <c r="O58" s="5"/>
      <c r="P58" s="5"/>
      <c r="Q58" s="5"/>
      <c r="R58" s="5"/>
      <c r="S58" s="5"/>
      <c r="T58" s="5"/>
    </row>
    <row r="59" spans="1:20" ht="15.75" customHeight="1" x14ac:dyDescent="0.35">
      <c r="A59" s="5">
        <v>2</v>
      </c>
      <c r="B59" s="5" t="s">
        <v>1065</v>
      </c>
      <c r="C59" s="5">
        <f t="shared" si="0"/>
        <v>12400</v>
      </c>
      <c r="D59" s="5">
        <v>829737</v>
      </c>
      <c r="E59" s="5" t="s">
        <v>1066</v>
      </c>
      <c r="F59" s="5"/>
      <c r="G59" s="5"/>
      <c r="H59" s="5"/>
      <c r="I59" s="5"/>
      <c r="J59" s="5"/>
      <c r="K59" s="5">
        <v>12400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ht="15.75" customHeight="1" x14ac:dyDescent="0.35">
      <c r="A60" s="5">
        <v>3</v>
      </c>
      <c r="B60" s="5" t="s">
        <v>1065</v>
      </c>
      <c r="C60" s="5">
        <f t="shared" si="0"/>
        <v>12400</v>
      </c>
      <c r="D60" s="5">
        <v>829750</v>
      </c>
      <c r="E60" s="5" t="s">
        <v>966</v>
      </c>
      <c r="F60" s="5"/>
      <c r="G60" s="5"/>
      <c r="H60" s="5"/>
      <c r="I60" s="5"/>
      <c r="J60" s="5"/>
      <c r="K60" s="5">
        <v>12400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 ht="15.75" customHeight="1" x14ac:dyDescent="0.35">
      <c r="A61" s="5">
        <v>4</v>
      </c>
      <c r="B61" s="5" t="s">
        <v>1065</v>
      </c>
      <c r="C61" s="5">
        <f t="shared" si="0"/>
        <v>12400</v>
      </c>
      <c r="D61" s="5">
        <v>996352</v>
      </c>
      <c r="E61" s="5" t="s">
        <v>1009</v>
      </c>
      <c r="F61" s="5"/>
      <c r="G61" s="5"/>
      <c r="H61" s="5"/>
      <c r="I61" s="5"/>
      <c r="J61" s="5"/>
      <c r="K61" s="5">
        <v>12400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ht="15.75" customHeight="1" x14ac:dyDescent="0.35">
      <c r="A62" s="5">
        <v>5</v>
      </c>
      <c r="B62" s="5" t="s">
        <v>1065</v>
      </c>
      <c r="C62" s="5">
        <f t="shared" si="0"/>
        <v>12400</v>
      </c>
      <c r="D62" s="5">
        <v>996366</v>
      </c>
      <c r="E62" s="5" t="s">
        <v>1067</v>
      </c>
      <c r="F62" s="5"/>
      <c r="G62" s="5"/>
      <c r="H62" s="5"/>
      <c r="I62" s="5"/>
      <c r="J62" s="5"/>
      <c r="K62" s="5">
        <v>12400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 x14ac:dyDescent="0.45">
      <c r="B63" s="74" t="s">
        <v>32</v>
      </c>
      <c r="C63" s="74">
        <f>SUM(C58:C62)</f>
        <v>62000</v>
      </c>
    </row>
    <row r="64" spans="1:20" ht="15.75" customHeight="1" x14ac:dyDescent="0.35"/>
    <row r="65" spans="1:20" ht="15.75" customHeight="1" x14ac:dyDescent="0.35"/>
    <row r="66" spans="1:20" ht="15.75" customHeight="1" x14ac:dyDescent="0.35"/>
    <row r="67" spans="1:20" ht="15.75" customHeight="1" x14ac:dyDescent="0.35">
      <c r="H67" s="97">
        <v>5</v>
      </c>
      <c r="I67" s="94"/>
    </row>
    <row r="68" spans="1:20" ht="15.75" customHeight="1" x14ac:dyDescent="0.45">
      <c r="A68" s="93" t="s">
        <v>1068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1:20" ht="15.75" customHeight="1" x14ac:dyDescent="0.35">
      <c r="A69" s="10"/>
      <c r="B69" s="10"/>
      <c r="C69" s="10"/>
      <c r="D69" s="10"/>
      <c r="E69" s="10"/>
      <c r="F69" s="10"/>
      <c r="G69" s="91" t="s">
        <v>705</v>
      </c>
      <c r="H69" s="92"/>
      <c r="I69" s="92"/>
      <c r="J69" s="92"/>
      <c r="K69" s="87" t="s">
        <v>706</v>
      </c>
      <c r="L69" s="88"/>
      <c r="M69" s="88"/>
      <c r="N69" s="88"/>
      <c r="O69" s="88"/>
      <c r="P69" s="89"/>
      <c r="Q69" s="90" t="s">
        <v>707</v>
      </c>
      <c r="R69" s="89"/>
      <c r="S69" s="95" t="s">
        <v>708</v>
      </c>
      <c r="T69" s="98"/>
    </row>
    <row r="70" spans="1:20" ht="15.75" customHeight="1" x14ac:dyDescent="0.35">
      <c r="A70" s="4" t="s">
        <v>3</v>
      </c>
      <c r="B70" s="3" t="s">
        <v>709</v>
      </c>
      <c r="C70" s="3" t="s">
        <v>710</v>
      </c>
      <c r="D70" s="3" t="s">
        <v>6</v>
      </c>
      <c r="E70" s="3" t="s">
        <v>7</v>
      </c>
      <c r="F70" s="3" t="s">
        <v>711</v>
      </c>
      <c r="G70" s="5" t="s">
        <v>712</v>
      </c>
      <c r="H70" s="5" t="s">
        <v>713</v>
      </c>
      <c r="I70" s="5" t="s">
        <v>714</v>
      </c>
      <c r="J70" s="5" t="s">
        <v>715</v>
      </c>
      <c r="K70" s="31" t="s">
        <v>716</v>
      </c>
      <c r="L70" s="31" t="s">
        <v>717</v>
      </c>
      <c r="M70" s="31" t="s">
        <v>718</v>
      </c>
      <c r="N70" s="31" t="s">
        <v>719</v>
      </c>
      <c r="O70" s="31" t="s">
        <v>720</v>
      </c>
      <c r="P70" s="31" t="s">
        <v>721</v>
      </c>
      <c r="Q70" s="5" t="s">
        <v>722</v>
      </c>
      <c r="R70" s="5" t="s">
        <v>723</v>
      </c>
      <c r="S70" s="96"/>
      <c r="T70" s="96"/>
    </row>
    <row r="71" spans="1:20" ht="15.75" customHeight="1" x14ac:dyDescent="0.35">
      <c r="A71" s="5">
        <v>11</v>
      </c>
      <c r="B71" s="5" t="s">
        <v>1069</v>
      </c>
      <c r="C71" s="5">
        <v>38250</v>
      </c>
      <c r="D71" s="5">
        <v>206926</v>
      </c>
      <c r="E71" s="5" t="s">
        <v>764</v>
      </c>
      <c r="F71" s="5" t="s">
        <v>1070</v>
      </c>
      <c r="G71" s="5">
        <v>38250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1071</v>
      </c>
    </row>
    <row r="72" spans="1:20" ht="15.75" customHeight="1" x14ac:dyDescent="0.35">
      <c r="A72" s="5">
        <v>48</v>
      </c>
      <c r="B72" s="5" t="s">
        <v>58</v>
      </c>
      <c r="C72" s="5">
        <v>6000</v>
      </c>
      <c r="D72" s="5">
        <v>829717</v>
      </c>
      <c r="E72" s="5" t="s">
        <v>770</v>
      </c>
      <c r="F72" s="5" t="s">
        <v>1072</v>
      </c>
      <c r="G72" s="5"/>
      <c r="H72" s="5"/>
      <c r="I72" s="5"/>
      <c r="J72" s="5"/>
      <c r="K72" s="5">
        <v>6000</v>
      </c>
      <c r="L72" s="5"/>
      <c r="M72" s="5"/>
      <c r="N72" s="5"/>
      <c r="O72" s="5"/>
      <c r="P72" s="5"/>
      <c r="Q72" s="5"/>
      <c r="R72" s="5"/>
      <c r="S72" s="5"/>
      <c r="T72" s="14" t="s">
        <v>1073</v>
      </c>
    </row>
    <row r="73" spans="1:20" ht="15.75" customHeight="1" x14ac:dyDescent="0.35">
      <c r="A73" s="5">
        <v>92</v>
      </c>
      <c r="B73" s="5" t="s">
        <v>1074</v>
      </c>
      <c r="C73" s="5">
        <v>21872</v>
      </c>
      <c r="D73" s="5">
        <v>206949</v>
      </c>
      <c r="E73" s="5" t="s">
        <v>817</v>
      </c>
      <c r="F73" s="5" t="s">
        <v>1075</v>
      </c>
      <c r="G73" s="5">
        <v>21872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 t="s">
        <v>1076</v>
      </c>
    </row>
    <row r="74" spans="1:20" ht="15.75" customHeight="1" x14ac:dyDescent="0.45">
      <c r="B74" s="62" t="s">
        <v>32</v>
      </c>
      <c r="C74" s="62">
        <f>SUM(C71:C73)</f>
        <v>66122</v>
      </c>
    </row>
    <row r="75" spans="1:20" ht="15.75" customHeight="1" x14ac:dyDescent="0.35"/>
    <row r="76" spans="1:20" ht="15.75" customHeight="1" x14ac:dyDescent="0.35"/>
    <row r="77" spans="1:20" ht="15.75" customHeight="1" x14ac:dyDescent="0.35"/>
    <row r="78" spans="1:20" ht="15.75" customHeight="1" x14ac:dyDescent="0.35"/>
    <row r="79" spans="1:20" ht="15.75" customHeight="1" x14ac:dyDescent="0.35">
      <c r="H79" s="97">
        <v>6</v>
      </c>
      <c r="I79" s="94"/>
    </row>
    <row r="80" spans="1:20" ht="15.75" customHeight="1" x14ac:dyDescent="0.45">
      <c r="A80" s="93" t="s">
        <v>1077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1:20" ht="15.75" customHeight="1" x14ac:dyDescent="0.35">
      <c r="A81" s="10"/>
      <c r="B81" s="10"/>
      <c r="C81" s="10"/>
      <c r="D81" s="10"/>
      <c r="E81" s="10"/>
      <c r="F81" s="10"/>
      <c r="G81" s="91" t="s">
        <v>705</v>
      </c>
      <c r="H81" s="92"/>
      <c r="I81" s="92"/>
      <c r="J81" s="92"/>
      <c r="K81" s="87" t="s">
        <v>706</v>
      </c>
      <c r="L81" s="88"/>
      <c r="M81" s="88"/>
      <c r="N81" s="88"/>
      <c r="O81" s="88"/>
      <c r="P81" s="89"/>
      <c r="Q81" s="90" t="s">
        <v>707</v>
      </c>
      <c r="R81" s="89"/>
      <c r="S81" s="95" t="s">
        <v>708</v>
      </c>
      <c r="T81" s="98"/>
    </row>
    <row r="82" spans="1:20" ht="15.75" customHeight="1" x14ac:dyDescent="0.35">
      <c r="A82" s="4" t="s">
        <v>3</v>
      </c>
      <c r="B82" s="3" t="s">
        <v>709</v>
      </c>
      <c r="C82" s="3" t="s">
        <v>710</v>
      </c>
      <c r="D82" s="3" t="s">
        <v>6</v>
      </c>
      <c r="E82" s="3" t="s">
        <v>7</v>
      </c>
      <c r="F82" s="3" t="s">
        <v>711</v>
      </c>
      <c r="G82" s="5" t="s">
        <v>712</v>
      </c>
      <c r="H82" s="5" t="s">
        <v>713</v>
      </c>
      <c r="I82" s="5" t="s">
        <v>714</v>
      </c>
      <c r="J82" s="5" t="s">
        <v>715</v>
      </c>
      <c r="K82" s="31" t="s">
        <v>716</v>
      </c>
      <c r="L82" s="31" t="s">
        <v>717</v>
      </c>
      <c r="M82" s="31" t="s">
        <v>718</v>
      </c>
      <c r="N82" s="31" t="s">
        <v>719</v>
      </c>
      <c r="O82" s="31" t="s">
        <v>720</v>
      </c>
      <c r="P82" s="31" t="s">
        <v>721</v>
      </c>
      <c r="Q82" s="5" t="s">
        <v>722</v>
      </c>
      <c r="R82" s="5" t="s">
        <v>723</v>
      </c>
      <c r="S82" s="96"/>
      <c r="T82" s="96"/>
    </row>
    <row r="83" spans="1:20" ht="15.75" customHeight="1" x14ac:dyDescent="0.35">
      <c r="A83" s="5">
        <v>208</v>
      </c>
      <c r="B83" s="5" t="s">
        <v>1029</v>
      </c>
      <c r="C83" s="5">
        <v>83190</v>
      </c>
      <c r="D83" s="5">
        <v>206972</v>
      </c>
      <c r="E83" s="5" t="s">
        <v>1051</v>
      </c>
      <c r="F83" s="5" t="s">
        <v>1077</v>
      </c>
      <c r="G83" s="5">
        <v>83190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 t="s">
        <v>1078</v>
      </c>
    </row>
    <row r="84" spans="1:20" ht="15.75" customHeight="1" x14ac:dyDescent="0.35">
      <c r="A84" s="5">
        <v>252</v>
      </c>
      <c r="B84" s="5" t="s">
        <v>1029</v>
      </c>
      <c r="C84" s="5">
        <v>71942</v>
      </c>
      <c r="D84" s="5">
        <v>206979</v>
      </c>
      <c r="E84" s="5" t="s">
        <v>778</v>
      </c>
      <c r="F84" s="5" t="s">
        <v>1077</v>
      </c>
      <c r="G84" s="5">
        <v>71942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1079</v>
      </c>
    </row>
    <row r="85" spans="1:20" ht="15.75" customHeight="1" x14ac:dyDescent="0.45">
      <c r="B85" s="62" t="s">
        <v>32</v>
      </c>
      <c r="C85" s="62">
        <f>SUM(C83:C84)</f>
        <v>155132</v>
      </c>
    </row>
    <row r="86" spans="1:20" ht="15.75" customHeight="1" x14ac:dyDescent="0.35"/>
    <row r="87" spans="1:20" ht="15.75" customHeight="1" x14ac:dyDescent="0.35"/>
    <row r="88" spans="1:20" ht="15.75" customHeight="1" x14ac:dyDescent="0.35"/>
    <row r="89" spans="1:20" ht="15.75" customHeight="1" x14ac:dyDescent="0.35"/>
    <row r="90" spans="1:20" ht="15.75" customHeight="1" x14ac:dyDescent="0.35"/>
    <row r="91" spans="1:20" ht="15.75" customHeight="1" x14ac:dyDescent="0.35"/>
    <row r="92" spans="1:20" ht="15.75" customHeight="1" x14ac:dyDescent="0.35"/>
    <row r="93" spans="1:20" ht="15.75" customHeight="1" x14ac:dyDescent="0.35"/>
    <row r="94" spans="1:20" ht="15.75" customHeight="1" x14ac:dyDescent="0.35"/>
    <row r="95" spans="1:20" ht="15.75" customHeight="1" x14ac:dyDescent="0.35"/>
    <row r="96" spans="1:20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43">
    <mergeCell ref="H1:I1"/>
    <mergeCell ref="A12:S12"/>
    <mergeCell ref="G13:J13"/>
    <mergeCell ref="H11:I11"/>
    <mergeCell ref="K13:P13"/>
    <mergeCell ref="Q13:R13"/>
    <mergeCell ref="S13:S14"/>
    <mergeCell ref="H3:I3"/>
    <mergeCell ref="A4:S4"/>
    <mergeCell ref="G5:J5"/>
    <mergeCell ref="K5:P5"/>
    <mergeCell ref="Q5:R5"/>
    <mergeCell ref="S5:S6"/>
    <mergeCell ref="T43:T44"/>
    <mergeCell ref="T81:T82"/>
    <mergeCell ref="T69:T70"/>
    <mergeCell ref="T56:T57"/>
    <mergeCell ref="T5:T6"/>
    <mergeCell ref="T13:T14"/>
    <mergeCell ref="H41:I41"/>
    <mergeCell ref="H79:I79"/>
    <mergeCell ref="A68:S68"/>
    <mergeCell ref="G69:J69"/>
    <mergeCell ref="K69:P69"/>
    <mergeCell ref="Q69:R69"/>
    <mergeCell ref="S69:S70"/>
    <mergeCell ref="Q56:R56"/>
    <mergeCell ref="S43:S44"/>
    <mergeCell ref="A42:S42"/>
    <mergeCell ref="G43:J43"/>
    <mergeCell ref="K43:P43"/>
    <mergeCell ref="Q43:R43"/>
    <mergeCell ref="G81:J81"/>
    <mergeCell ref="H67:I67"/>
    <mergeCell ref="H54:I54"/>
    <mergeCell ref="G56:J56"/>
    <mergeCell ref="K56:P56"/>
    <mergeCell ref="A80:S80"/>
    <mergeCell ref="K81:P81"/>
    <mergeCell ref="Q81:R81"/>
    <mergeCell ref="S81:S82"/>
    <mergeCell ref="A55:S55"/>
    <mergeCell ref="S56:S57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00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26.1796875" style="1" customWidth="1"/>
    <col min="3" max="3" width="11.1796875" style="1" customWidth="1"/>
    <col min="4" max="4" width="12.453125" style="1" customWidth="1"/>
    <col min="5" max="5" width="11.54296875" style="1" customWidth="1"/>
    <col min="6" max="6" width="24.81640625" style="1" customWidth="1"/>
    <col min="7" max="20" width="10" style="1" customWidth="1"/>
    <col min="21" max="21" width="16.453125" style="1" customWidth="1"/>
    <col min="22" max="16384" width="16.453125" style="1"/>
  </cols>
  <sheetData>
    <row r="1" spans="1:20" ht="14.5" x14ac:dyDescent="0.35">
      <c r="A1" s="67" t="s">
        <v>701</v>
      </c>
      <c r="B1" s="68" t="s">
        <v>1080</v>
      </c>
      <c r="C1" s="67">
        <f>C11+C34+C56+C69</f>
        <v>280271</v>
      </c>
      <c r="H1" s="100" t="s">
        <v>1081</v>
      </c>
      <c r="I1" s="94"/>
    </row>
    <row r="3" spans="1:20" ht="14.5" x14ac:dyDescent="0.35">
      <c r="H3" s="97">
        <v>1</v>
      </c>
      <c r="I3" s="94"/>
    </row>
    <row r="4" spans="1:20" ht="18.5" x14ac:dyDescent="0.45">
      <c r="A4" s="93" t="s">
        <v>912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20" ht="15.75" customHeight="1" x14ac:dyDescent="0.35">
      <c r="A5" s="10"/>
      <c r="B5" s="10"/>
      <c r="C5" s="10"/>
      <c r="D5" s="10"/>
      <c r="E5" s="10"/>
      <c r="F5" s="10"/>
      <c r="G5" s="91" t="s">
        <v>705</v>
      </c>
      <c r="H5" s="92"/>
      <c r="I5" s="92"/>
      <c r="J5" s="92"/>
      <c r="K5" s="87" t="s">
        <v>706</v>
      </c>
      <c r="L5" s="88"/>
      <c r="M5" s="88"/>
      <c r="N5" s="88"/>
      <c r="O5" s="88"/>
      <c r="P5" s="89"/>
      <c r="Q5" s="90" t="s">
        <v>707</v>
      </c>
      <c r="R5" s="89"/>
      <c r="S5" s="95" t="s">
        <v>708</v>
      </c>
      <c r="T5" s="98"/>
    </row>
    <row r="6" spans="1:20" ht="14.5" x14ac:dyDescent="0.35">
      <c r="A6" s="4" t="s">
        <v>3</v>
      </c>
      <c r="B6" s="3" t="s">
        <v>709</v>
      </c>
      <c r="C6" s="3" t="s">
        <v>710</v>
      </c>
      <c r="D6" s="3" t="s">
        <v>6</v>
      </c>
      <c r="E6" s="3" t="s">
        <v>7</v>
      </c>
      <c r="F6" s="3" t="s">
        <v>711</v>
      </c>
      <c r="G6" s="5" t="s">
        <v>712</v>
      </c>
      <c r="H6" s="5" t="s">
        <v>713</v>
      </c>
      <c r="I6" s="5" t="s">
        <v>714</v>
      </c>
      <c r="J6" s="5" t="s">
        <v>715</v>
      </c>
      <c r="K6" s="31" t="s">
        <v>716</v>
      </c>
      <c r="L6" s="31" t="s">
        <v>717</v>
      </c>
      <c r="M6" s="31" t="s">
        <v>718</v>
      </c>
      <c r="N6" s="31" t="s">
        <v>719</v>
      </c>
      <c r="O6" s="31" t="s">
        <v>720</v>
      </c>
      <c r="P6" s="31" t="s">
        <v>721</v>
      </c>
      <c r="Q6" s="5" t="s">
        <v>722</v>
      </c>
      <c r="R6" s="5" t="s">
        <v>723</v>
      </c>
      <c r="S6" s="96"/>
      <c r="T6" s="96"/>
    </row>
    <row r="7" spans="1:20" ht="14.5" x14ac:dyDescent="0.35">
      <c r="A7" s="5">
        <v>154</v>
      </c>
      <c r="B7" s="5" t="s">
        <v>913</v>
      </c>
      <c r="C7" s="5">
        <v>4000</v>
      </c>
      <c r="D7" s="5">
        <v>206957</v>
      </c>
      <c r="E7" s="5" t="s">
        <v>915</v>
      </c>
      <c r="F7" s="5" t="s">
        <v>912</v>
      </c>
      <c r="G7" s="5">
        <v>4000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6" t="s">
        <v>914</v>
      </c>
    </row>
    <row r="8" spans="1:20" ht="14.5" x14ac:dyDescent="0.35">
      <c r="A8" s="5">
        <v>197</v>
      </c>
      <c r="B8" s="5" t="s">
        <v>913</v>
      </c>
      <c r="C8" s="5">
        <v>6000</v>
      </c>
      <c r="D8" s="5">
        <v>206970</v>
      </c>
      <c r="E8" s="5" t="s">
        <v>916</v>
      </c>
      <c r="F8" s="5" t="s">
        <v>912</v>
      </c>
      <c r="G8" s="5">
        <v>6000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1082</v>
      </c>
    </row>
    <row r="9" spans="1:20" ht="14.5" x14ac:dyDescent="0.35">
      <c r="A9" s="5">
        <v>225</v>
      </c>
      <c r="B9" s="5" t="s">
        <v>913</v>
      </c>
      <c r="C9" s="5">
        <v>6000</v>
      </c>
      <c r="D9" s="5">
        <v>206973</v>
      </c>
      <c r="E9" s="5" t="s">
        <v>917</v>
      </c>
      <c r="F9" s="5" t="s">
        <v>912</v>
      </c>
      <c r="G9" s="5">
        <v>6000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1082</v>
      </c>
    </row>
    <row r="10" spans="1:20" ht="14.5" x14ac:dyDescent="0.35">
      <c r="A10" s="5">
        <v>282</v>
      </c>
      <c r="B10" s="5" t="s">
        <v>913</v>
      </c>
      <c r="C10" s="5">
        <v>6035</v>
      </c>
      <c r="D10" s="5">
        <v>996361</v>
      </c>
      <c r="E10" s="5" t="s">
        <v>918</v>
      </c>
      <c r="F10" s="5" t="s">
        <v>912</v>
      </c>
      <c r="G10" s="5">
        <v>6035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1082</v>
      </c>
    </row>
    <row r="11" spans="1:20" ht="19.5" x14ac:dyDescent="0.45">
      <c r="B11" s="62" t="s">
        <v>32</v>
      </c>
      <c r="C11" s="62">
        <f>SUM(C7:C10)</f>
        <v>22035</v>
      </c>
    </row>
    <row r="12" spans="1:20" ht="19.5" x14ac:dyDescent="0.45">
      <c r="B12" s="64"/>
      <c r="C12" s="64"/>
    </row>
    <row r="13" spans="1:20" ht="19.5" x14ac:dyDescent="0.45">
      <c r="B13" s="64"/>
      <c r="C13" s="64"/>
    </row>
    <row r="14" spans="1:20" ht="19.5" x14ac:dyDescent="0.45">
      <c r="B14" s="64"/>
      <c r="C14" s="64"/>
    </row>
    <row r="15" spans="1:20" ht="14.5" x14ac:dyDescent="0.35">
      <c r="H15" s="97">
        <v>2</v>
      </c>
      <c r="I15" s="94"/>
    </row>
    <row r="16" spans="1:20" ht="18.5" x14ac:dyDescent="0.45">
      <c r="A16" s="93" t="s">
        <v>1083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20" ht="15.5" x14ac:dyDescent="0.35">
      <c r="A17" s="10"/>
      <c r="B17" s="10"/>
      <c r="C17" s="10"/>
      <c r="D17" s="10"/>
      <c r="E17" s="10"/>
      <c r="F17" s="10"/>
      <c r="G17" s="91" t="s">
        <v>705</v>
      </c>
      <c r="H17" s="92"/>
      <c r="I17" s="92"/>
      <c r="J17" s="92"/>
      <c r="K17" s="87" t="s">
        <v>706</v>
      </c>
      <c r="L17" s="88"/>
      <c r="M17" s="88"/>
      <c r="N17" s="88"/>
      <c r="O17" s="88"/>
      <c r="P17" s="89"/>
      <c r="Q17" s="90" t="s">
        <v>707</v>
      </c>
      <c r="R17" s="89"/>
      <c r="S17" s="95" t="s">
        <v>708</v>
      </c>
      <c r="T17" s="98"/>
    </row>
    <row r="18" spans="1:20" ht="14.5" x14ac:dyDescent="0.35">
      <c r="A18" s="4" t="s">
        <v>3</v>
      </c>
      <c r="B18" s="3" t="s">
        <v>709</v>
      </c>
      <c r="C18" s="3" t="s">
        <v>710</v>
      </c>
      <c r="D18" s="3" t="s">
        <v>6</v>
      </c>
      <c r="E18" s="3" t="s">
        <v>7</v>
      </c>
      <c r="F18" s="3" t="s">
        <v>711</v>
      </c>
      <c r="G18" s="5" t="s">
        <v>712</v>
      </c>
      <c r="H18" s="5" t="s">
        <v>713</v>
      </c>
      <c r="I18" s="5" t="s">
        <v>714</v>
      </c>
      <c r="J18" s="5" t="s">
        <v>715</v>
      </c>
      <c r="K18" s="31" t="s">
        <v>716</v>
      </c>
      <c r="L18" s="31" t="s">
        <v>717</v>
      </c>
      <c r="M18" s="31" t="s">
        <v>718</v>
      </c>
      <c r="N18" s="31" t="s">
        <v>719</v>
      </c>
      <c r="O18" s="31" t="s">
        <v>720</v>
      </c>
      <c r="P18" s="31" t="s">
        <v>721</v>
      </c>
      <c r="Q18" s="5" t="s">
        <v>722</v>
      </c>
      <c r="R18" s="5" t="s">
        <v>723</v>
      </c>
      <c r="S18" s="96"/>
      <c r="T18" s="96"/>
    </row>
    <row r="19" spans="1:20" ht="14.5" x14ac:dyDescent="0.35">
      <c r="A19" s="5">
        <v>2</v>
      </c>
      <c r="B19" s="5" t="s">
        <v>58</v>
      </c>
      <c r="C19" s="5">
        <v>790</v>
      </c>
      <c r="D19" s="5"/>
      <c r="E19" s="5" t="s">
        <v>1084</v>
      </c>
      <c r="F19" s="5" t="s">
        <v>849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790</v>
      </c>
      <c r="T19" s="5" t="s">
        <v>1085</v>
      </c>
    </row>
    <row r="20" spans="1:20" ht="14.5" x14ac:dyDescent="0.35">
      <c r="A20" s="5">
        <v>9</v>
      </c>
      <c r="B20" s="5" t="s">
        <v>631</v>
      </c>
      <c r="C20" s="5">
        <v>732</v>
      </c>
      <c r="D20" s="5">
        <v>154876</v>
      </c>
      <c r="E20" s="5" t="s">
        <v>764</v>
      </c>
      <c r="F20" s="5" t="s">
        <v>849</v>
      </c>
      <c r="G20" s="5"/>
      <c r="H20" s="5"/>
      <c r="I20" s="5"/>
      <c r="J20" s="5">
        <v>732</v>
      </c>
      <c r="K20" s="5"/>
      <c r="L20" s="5"/>
      <c r="M20" s="5"/>
      <c r="N20" s="5"/>
      <c r="O20" s="5"/>
      <c r="P20" s="5"/>
      <c r="Q20" s="5"/>
      <c r="R20" s="5"/>
      <c r="S20" s="5"/>
      <c r="T20" s="5" t="s">
        <v>1086</v>
      </c>
    </row>
    <row r="21" spans="1:20" ht="15.75" customHeight="1" x14ac:dyDescent="0.35">
      <c r="A21" s="5">
        <v>18</v>
      </c>
      <c r="B21" s="5" t="s">
        <v>631</v>
      </c>
      <c r="C21" s="5">
        <v>864</v>
      </c>
      <c r="D21" s="5">
        <v>829702</v>
      </c>
      <c r="E21" s="5" t="s">
        <v>764</v>
      </c>
      <c r="F21" s="5" t="s">
        <v>849</v>
      </c>
      <c r="G21" s="5"/>
      <c r="H21" s="5"/>
      <c r="I21" s="5"/>
      <c r="J21" s="5"/>
      <c r="K21" s="5">
        <v>864</v>
      </c>
      <c r="L21" s="5"/>
      <c r="M21" s="5"/>
      <c r="N21" s="5"/>
      <c r="O21" s="5"/>
      <c r="P21" s="5"/>
      <c r="Q21" s="5"/>
      <c r="R21" s="5"/>
      <c r="S21" s="5"/>
      <c r="T21" s="61" t="s">
        <v>1087</v>
      </c>
    </row>
    <row r="22" spans="1:20" ht="15.75" customHeight="1" x14ac:dyDescent="0.35">
      <c r="A22" s="5">
        <v>30</v>
      </c>
      <c r="B22" s="5" t="s">
        <v>237</v>
      </c>
      <c r="C22" s="5">
        <v>760</v>
      </c>
      <c r="D22" s="5"/>
      <c r="E22" s="5" t="s">
        <v>836</v>
      </c>
      <c r="F22" s="5" t="s">
        <v>849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760</v>
      </c>
      <c r="T22" s="5" t="s">
        <v>1088</v>
      </c>
    </row>
    <row r="23" spans="1:20" ht="15.75" customHeight="1" x14ac:dyDescent="0.35">
      <c r="A23" s="5">
        <v>64</v>
      </c>
      <c r="B23" s="5" t="s">
        <v>311</v>
      </c>
      <c r="C23" s="5">
        <v>1700</v>
      </c>
      <c r="D23" s="5">
        <v>206942</v>
      </c>
      <c r="E23" s="5" t="s">
        <v>800</v>
      </c>
      <c r="F23" s="5" t="s">
        <v>849</v>
      </c>
      <c r="G23" s="5">
        <v>1700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4" t="s">
        <v>1089</v>
      </c>
    </row>
    <row r="24" spans="1:20" ht="15.75" customHeight="1" x14ac:dyDescent="0.35">
      <c r="A24" s="5">
        <v>97</v>
      </c>
      <c r="B24" s="5" t="s">
        <v>237</v>
      </c>
      <c r="C24" s="5">
        <v>1217</v>
      </c>
      <c r="D24" s="5"/>
      <c r="E24" s="5" t="s">
        <v>740</v>
      </c>
      <c r="F24" s="5" t="s">
        <v>849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1217</v>
      </c>
      <c r="T24" s="5" t="s">
        <v>1090</v>
      </c>
    </row>
    <row r="25" spans="1:20" ht="15.75" customHeight="1" x14ac:dyDescent="0.35">
      <c r="A25" s="5">
        <v>155</v>
      </c>
      <c r="B25" s="5" t="s">
        <v>237</v>
      </c>
      <c r="C25" s="5">
        <v>485</v>
      </c>
      <c r="D25" s="5"/>
      <c r="E25" s="5" t="s">
        <v>808</v>
      </c>
      <c r="F25" s="5" t="s">
        <v>849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485</v>
      </c>
      <c r="T25" s="66" t="s">
        <v>1091</v>
      </c>
    </row>
    <row r="26" spans="1:20" ht="15.75" customHeight="1" x14ac:dyDescent="0.35">
      <c r="A26" s="5">
        <v>161</v>
      </c>
      <c r="B26" s="5" t="s">
        <v>631</v>
      </c>
      <c r="C26" s="5">
        <v>284</v>
      </c>
      <c r="D26" s="5"/>
      <c r="E26" s="5" t="s">
        <v>823</v>
      </c>
      <c r="F26" s="5" t="s">
        <v>849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284</v>
      </c>
      <c r="T26" s="66" t="s">
        <v>1092</v>
      </c>
    </row>
    <row r="27" spans="1:20" ht="15.75" customHeight="1" x14ac:dyDescent="0.35">
      <c r="A27" s="5">
        <v>174</v>
      </c>
      <c r="B27" s="5" t="s">
        <v>1093</v>
      </c>
      <c r="C27" s="5">
        <v>2000</v>
      </c>
      <c r="D27" s="5"/>
      <c r="E27" s="5" t="s">
        <v>1094</v>
      </c>
      <c r="F27" s="5" t="s">
        <v>849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2000</v>
      </c>
      <c r="T27" s="14" t="s">
        <v>1095</v>
      </c>
    </row>
    <row r="28" spans="1:20" ht="15" customHeight="1" x14ac:dyDescent="0.35">
      <c r="A28" s="5">
        <v>190</v>
      </c>
      <c r="B28" s="5" t="s">
        <v>1096</v>
      </c>
      <c r="C28" s="5">
        <v>2022</v>
      </c>
      <c r="D28" s="5">
        <v>206967</v>
      </c>
      <c r="E28" s="5" t="s">
        <v>998</v>
      </c>
      <c r="F28" s="5" t="s">
        <v>849</v>
      </c>
      <c r="G28" s="5">
        <v>2022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5" t="s">
        <v>1097</v>
      </c>
    </row>
    <row r="29" spans="1:20" ht="15" customHeight="1" x14ac:dyDescent="0.35">
      <c r="A29" s="5">
        <v>203</v>
      </c>
      <c r="B29" s="5" t="s">
        <v>631</v>
      </c>
      <c r="C29" s="5">
        <v>580</v>
      </c>
      <c r="D29" s="5">
        <v>996338</v>
      </c>
      <c r="E29" s="5" t="s">
        <v>810</v>
      </c>
      <c r="F29" s="5" t="s">
        <v>849</v>
      </c>
      <c r="G29" s="5"/>
      <c r="H29" s="5"/>
      <c r="I29" s="5"/>
      <c r="J29" s="5"/>
      <c r="K29" s="5">
        <v>580</v>
      </c>
      <c r="L29" s="5"/>
      <c r="M29" s="5"/>
      <c r="N29" s="5"/>
      <c r="O29" s="5"/>
      <c r="P29" s="5"/>
      <c r="Q29" s="5"/>
      <c r="R29" s="5"/>
      <c r="S29" s="5"/>
      <c r="T29" s="5" t="s">
        <v>1098</v>
      </c>
    </row>
    <row r="30" spans="1:20" ht="15" customHeight="1" x14ac:dyDescent="0.35">
      <c r="A30" s="5">
        <v>231</v>
      </c>
      <c r="B30" s="5" t="s">
        <v>665</v>
      </c>
      <c r="C30" s="5">
        <v>420</v>
      </c>
      <c r="D30" s="5"/>
      <c r="E30" s="5" t="s">
        <v>906</v>
      </c>
      <c r="F30" s="5" t="s">
        <v>849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420</v>
      </c>
      <c r="T30" s="5" t="s">
        <v>1099</v>
      </c>
    </row>
    <row r="31" spans="1:20" ht="15" customHeight="1" x14ac:dyDescent="0.35">
      <c r="A31" s="5">
        <v>233</v>
      </c>
      <c r="B31" s="5" t="s">
        <v>237</v>
      </c>
      <c r="C31" s="5">
        <v>1150</v>
      </c>
      <c r="D31" s="5"/>
      <c r="E31" s="5" t="s">
        <v>906</v>
      </c>
      <c r="F31" s="5" t="s">
        <v>849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1150</v>
      </c>
      <c r="T31" s="5" t="s">
        <v>1100</v>
      </c>
    </row>
    <row r="32" spans="1:20" ht="15" customHeight="1" x14ac:dyDescent="0.35">
      <c r="A32" s="5">
        <v>276</v>
      </c>
      <c r="B32" s="5" t="s">
        <v>631</v>
      </c>
      <c r="C32" s="5">
        <v>516</v>
      </c>
      <c r="D32" s="5"/>
      <c r="E32" s="5" t="s">
        <v>1101</v>
      </c>
      <c r="F32" s="5" t="s">
        <v>849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516</v>
      </c>
      <c r="T32" s="5" t="s">
        <v>1102</v>
      </c>
    </row>
    <row r="33" spans="1:20" ht="15.75" customHeight="1" x14ac:dyDescent="0.35">
      <c r="A33" s="5">
        <v>284</v>
      </c>
      <c r="B33" s="5" t="s">
        <v>311</v>
      </c>
      <c r="C33" s="5">
        <v>1790</v>
      </c>
      <c r="D33" s="5">
        <v>996363</v>
      </c>
      <c r="E33" s="5" t="s">
        <v>918</v>
      </c>
      <c r="F33" s="5" t="s">
        <v>849</v>
      </c>
      <c r="G33" s="5"/>
      <c r="H33" s="5"/>
      <c r="I33" s="5"/>
      <c r="J33" s="5"/>
      <c r="K33" s="5">
        <v>1790</v>
      </c>
      <c r="L33" s="5"/>
      <c r="M33" s="5"/>
      <c r="N33" s="5"/>
      <c r="O33" s="5"/>
      <c r="P33" s="5"/>
      <c r="Q33" s="5"/>
      <c r="R33" s="5"/>
      <c r="S33" s="5"/>
      <c r="T33" s="5" t="s">
        <v>1103</v>
      </c>
    </row>
    <row r="34" spans="1:20" ht="15.75" customHeight="1" x14ac:dyDescent="0.45">
      <c r="A34" s="8"/>
      <c r="B34" s="62" t="s">
        <v>32</v>
      </c>
      <c r="C34" s="62">
        <f>SUM(C19:C33)</f>
        <v>15310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5"/>
    </row>
    <row r="35" spans="1:20" ht="15.75" customHeight="1" x14ac:dyDescent="0.35"/>
    <row r="36" spans="1:20" ht="15.75" customHeight="1" x14ac:dyDescent="0.35"/>
    <row r="37" spans="1:20" ht="15.75" customHeight="1" x14ac:dyDescent="0.35"/>
    <row r="38" spans="1:20" ht="15.75" customHeight="1" x14ac:dyDescent="0.35"/>
    <row r="39" spans="1:20" ht="15.75" customHeight="1" x14ac:dyDescent="0.35"/>
    <row r="40" spans="1:20" ht="15.75" customHeight="1" x14ac:dyDescent="0.45">
      <c r="A40" s="93" t="s">
        <v>1104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20" ht="15.75" customHeight="1" x14ac:dyDescent="0.35">
      <c r="A41" s="10"/>
      <c r="B41" s="10"/>
      <c r="C41" s="10"/>
      <c r="D41" s="10"/>
      <c r="E41" s="10"/>
      <c r="F41" s="10"/>
      <c r="G41" s="91" t="s">
        <v>705</v>
      </c>
      <c r="H41" s="92"/>
      <c r="I41" s="92"/>
      <c r="J41" s="92"/>
      <c r="K41" s="87" t="s">
        <v>706</v>
      </c>
      <c r="L41" s="88"/>
      <c r="M41" s="88"/>
      <c r="N41" s="88"/>
      <c r="O41" s="88"/>
      <c r="P41" s="89"/>
      <c r="Q41" s="90" t="s">
        <v>707</v>
      </c>
      <c r="R41" s="89"/>
      <c r="S41" s="95" t="s">
        <v>708</v>
      </c>
      <c r="T41" s="98"/>
    </row>
    <row r="42" spans="1:20" ht="15.75" customHeight="1" x14ac:dyDescent="0.35">
      <c r="A42" s="4" t="s">
        <v>3</v>
      </c>
      <c r="B42" s="3" t="s">
        <v>709</v>
      </c>
      <c r="C42" s="3" t="s">
        <v>710</v>
      </c>
      <c r="D42" s="3" t="s">
        <v>6</v>
      </c>
      <c r="E42" s="3" t="s">
        <v>7</v>
      </c>
      <c r="F42" s="3" t="s">
        <v>711</v>
      </c>
      <c r="G42" s="5" t="s">
        <v>712</v>
      </c>
      <c r="H42" s="5" t="s">
        <v>713</v>
      </c>
      <c r="I42" s="5" t="s">
        <v>714</v>
      </c>
      <c r="J42" s="5" t="s">
        <v>715</v>
      </c>
      <c r="K42" s="31" t="s">
        <v>716</v>
      </c>
      <c r="L42" s="31" t="s">
        <v>717</v>
      </c>
      <c r="M42" s="31" t="s">
        <v>718</v>
      </c>
      <c r="N42" s="31" t="s">
        <v>719</v>
      </c>
      <c r="O42" s="31" t="s">
        <v>720</v>
      </c>
      <c r="P42" s="31" t="s">
        <v>721</v>
      </c>
      <c r="Q42" s="5" t="s">
        <v>722</v>
      </c>
      <c r="R42" s="5" t="s">
        <v>723</v>
      </c>
      <c r="S42" s="96"/>
      <c r="T42" s="96"/>
    </row>
    <row r="43" spans="1:20" ht="15.75" customHeight="1" x14ac:dyDescent="0.35">
      <c r="A43" s="5">
        <v>7</v>
      </c>
      <c r="B43" s="5" t="s">
        <v>237</v>
      </c>
      <c r="C43" s="5">
        <v>6350</v>
      </c>
      <c r="D43" s="5">
        <v>829700</v>
      </c>
      <c r="E43" s="5" t="s">
        <v>792</v>
      </c>
      <c r="F43" s="5" t="s">
        <v>1105</v>
      </c>
      <c r="G43" s="5"/>
      <c r="H43" s="5"/>
      <c r="I43" s="5"/>
      <c r="J43" s="5"/>
      <c r="K43" s="5">
        <v>6350</v>
      </c>
      <c r="L43" s="5"/>
      <c r="M43" s="5"/>
      <c r="N43" s="5"/>
      <c r="O43" s="5"/>
      <c r="P43" s="5"/>
      <c r="Q43" s="5"/>
      <c r="R43" s="5"/>
      <c r="S43" s="5"/>
      <c r="T43" s="14" t="s">
        <v>1106</v>
      </c>
    </row>
    <row r="44" spans="1:20" ht="15.75" customHeight="1" x14ac:dyDescent="0.35">
      <c r="A44" s="5">
        <v>35</v>
      </c>
      <c r="B44" s="5" t="s">
        <v>1107</v>
      </c>
      <c r="C44" s="5">
        <v>4442</v>
      </c>
      <c r="D44" s="5">
        <v>829706</v>
      </c>
      <c r="E44" s="5" t="s">
        <v>794</v>
      </c>
      <c r="F44" s="5" t="s">
        <v>1105</v>
      </c>
      <c r="G44" s="5"/>
      <c r="H44" s="5"/>
      <c r="I44" s="5"/>
      <c r="J44" s="5"/>
      <c r="K44" s="5">
        <v>4442</v>
      </c>
      <c r="L44" s="5"/>
      <c r="M44" s="5"/>
      <c r="N44" s="5"/>
      <c r="O44" s="5"/>
      <c r="P44" s="5"/>
      <c r="Q44" s="5"/>
      <c r="R44" s="5"/>
      <c r="S44" s="5"/>
      <c r="T44" s="14" t="s">
        <v>1108</v>
      </c>
    </row>
    <row r="45" spans="1:20" ht="15.75" customHeight="1" x14ac:dyDescent="0.35">
      <c r="A45" s="5">
        <v>39</v>
      </c>
      <c r="B45" s="5" t="s">
        <v>1109</v>
      </c>
      <c r="C45" s="5">
        <v>285</v>
      </c>
      <c r="D45" s="5">
        <v>829710</v>
      </c>
      <c r="E45" s="5" t="s">
        <v>794</v>
      </c>
      <c r="F45" s="5" t="s">
        <v>1105</v>
      </c>
      <c r="G45" s="5"/>
      <c r="H45" s="5"/>
      <c r="I45" s="5"/>
      <c r="J45" s="5"/>
      <c r="K45" s="5">
        <v>285</v>
      </c>
      <c r="L45" s="5"/>
      <c r="M45" s="5"/>
      <c r="N45" s="5"/>
      <c r="O45" s="5"/>
      <c r="P45" s="5"/>
      <c r="Q45" s="5"/>
      <c r="R45" s="5"/>
      <c r="S45" s="5"/>
      <c r="T45" s="14" t="s">
        <v>1110</v>
      </c>
    </row>
    <row r="46" spans="1:20" ht="15.75" customHeight="1" x14ac:dyDescent="0.35">
      <c r="A46" s="5">
        <v>67</v>
      </c>
      <c r="B46" s="5" t="s">
        <v>797</v>
      </c>
      <c r="C46" s="5">
        <v>3600</v>
      </c>
      <c r="D46" s="5">
        <v>829730</v>
      </c>
      <c r="E46" s="5" t="s">
        <v>800</v>
      </c>
      <c r="F46" s="5" t="s">
        <v>1105</v>
      </c>
      <c r="G46" s="5"/>
      <c r="H46" s="5"/>
      <c r="I46" s="5"/>
      <c r="J46" s="5"/>
      <c r="K46" s="5">
        <v>3600</v>
      </c>
      <c r="L46" s="5"/>
      <c r="M46" s="5"/>
      <c r="N46" s="5"/>
      <c r="O46" s="5"/>
      <c r="P46" s="5"/>
      <c r="Q46" s="5"/>
      <c r="R46" s="5"/>
      <c r="S46" s="5"/>
      <c r="T46" s="14"/>
    </row>
    <row r="47" spans="1:20" ht="15.75" customHeight="1" x14ac:dyDescent="0.35">
      <c r="A47" s="5">
        <v>93</v>
      </c>
      <c r="B47" s="5" t="s">
        <v>1111</v>
      </c>
      <c r="C47" s="5">
        <v>1584</v>
      </c>
      <c r="D47" s="5">
        <v>206950</v>
      </c>
      <c r="E47" s="5" t="s">
        <v>817</v>
      </c>
      <c r="F47" s="5" t="s">
        <v>1105</v>
      </c>
      <c r="G47" s="5">
        <v>1584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4" t="s">
        <v>1112</v>
      </c>
    </row>
    <row r="48" spans="1:20" ht="15.75" customHeight="1" x14ac:dyDescent="0.35">
      <c r="A48" s="5">
        <v>116</v>
      </c>
      <c r="B48" s="5" t="s">
        <v>1107</v>
      </c>
      <c r="C48" s="5">
        <v>3245</v>
      </c>
      <c r="D48" s="5">
        <v>154883</v>
      </c>
      <c r="E48" s="5" t="s">
        <v>783</v>
      </c>
      <c r="F48" s="5" t="s">
        <v>1105</v>
      </c>
      <c r="G48" s="5"/>
      <c r="H48" s="5"/>
      <c r="I48" s="5"/>
      <c r="J48" s="5">
        <v>3245</v>
      </c>
      <c r="K48" s="5"/>
      <c r="L48" s="5"/>
      <c r="M48" s="5"/>
      <c r="N48" s="5"/>
      <c r="O48" s="5"/>
      <c r="P48" s="5"/>
      <c r="Q48" s="5"/>
      <c r="R48" s="5"/>
      <c r="S48" s="5"/>
      <c r="T48" s="66" t="s">
        <v>1113</v>
      </c>
    </row>
    <row r="49" spans="1:20" ht="15.75" customHeight="1" x14ac:dyDescent="0.35">
      <c r="A49" s="5">
        <v>193</v>
      </c>
      <c r="B49" s="5" t="s">
        <v>1114</v>
      </c>
      <c r="C49" s="5">
        <v>5500</v>
      </c>
      <c r="D49" s="5">
        <v>996335</v>
      </c>
      <c r="E49" s="5" t="s">
        <v>916</v>
      </c>
      <c r="F49" s="5" t="s">
        <v>1105</v>
      </c>
      <c r="G49" s="5"/>
      <c r="H49" s="5"/>
      <c r="I49" s="5"/>
      <c r="J49" s="5"/>
      <c r="K49" s="5">
        <v>5500</v>
      </c>
      <c r="L49" s="5"/>
      <c r="M49" s="5"/>
      <c r="N49" s="5"/>
      <c r="O49" s="5"/>
      <c r="P49" s="5"/>
      <c r="Q49" s="5"/>
      <c r="R49" s="5"/>
      <c r="S49" s="5"/>
      <c r="T49" s="14" t="s">
        <v>1115</v>
      </c>
    </row>
    <row r="50" spans="1:20" ht="15.75" customHeight="1" x14ac:dyDescent="0.35">
      <c r="A50" s="5">
        <v>195</v>
      </c>
      <c r="B50" s="5" t="s">
        <v>573</v>
      </c>
      <c r="C50" s="5">
        <v>4300</v>
      </c>
      <c r="D50" s="5">
        <v>206968</v>
      </c>
      <c r="E50" s="5" t="s">
        <v>916</v>
      </c>
      <c r="F50" s="5" t="s">
        <v>1105</v>
      </c>
      <c r="G50" s="5">
        <v>4300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4" t="s">
        <v>1116</v>
      </c>
    </row>
    <row r="51" spans="1:20" ht="15.75" customHeight="1" x14ac:dyDescent="0.35">
      <c r="A51" s="5">
        <v>257</v>
      </c>
      <c r="B51" s="5" t="s">
        <v>797</v>
      </c>
      <c r="C51" s="5">
        <v>50</v>
      </c>
      <c r="D51" s="5"/>
      <c r="E51" s="5" t="s">
        <v>1117</v>
      </c>
      <c r="F51" s="5" t="s">
        <v>1105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50</v>
      </c>
      <c r="T51" s="5" t="s">
        <v>1118</v>
      </c>
    </row>
    <row r="52" spans="1:20" ht="15.75" customHeight="1" x14ac:dyDescent="0.35">
      <c r="A52" s="5">
        <v>259</v>
      </c>
      <c r="B52" s="5" t="s">
        <v>237</v>
      </c>
      <c r="C52" s="5">
        <v>200</v>
      </c>
      <c r="D52" s="5"/>
      <c r="E52" s="5" t="s">
        <v>936</v>
      </c>
      <c r="F52" s="5" t="s">
        <v>1105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200</v>
      </c>
      <c r="T52" s="5" t="s">
        <v>1119</v>
      </c>
    </row>
    <row r="53" spans="1:20" ht="15.75" customHeight="1" x14ac:dyDescent="0.35">
      <c r="A53" s="5">
        <v>270</v>
      </c>
      <c r="B53" s="5" t="s">
        <v>94</v>
      </c>
      <c r="C53" s="5">
        <v>800</v>
      </c>
      <c r="D53" s="5"/>
      <c r="E53" s="5" t="s">
        <v>939</v>
      </c>
      <c r="F53" s="5" t="s">
        <v>1105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800</v>
      </c>
      <c r="T53" s="14" t="s">
        <v>1120</v>
      </c>
    </row>
    <row r="54" spans="1:20" ht="15.75" customHeight="1" x14ac:dyDescent="0.35">
      <c r="A54" s="5">
        <v>273</v>
      </c>
      <c r="B54" s="5" t="s">
        <v>573</v>
      </c>
      <c r="C54" s="5">
        <v>4600</v>
      </c>
      <c r="D54" s="5">
        <v>206987</v>
      </c>
      <c r="E54" s="5" t="s">
        <v>939</v>
      </c>
      <c r="F54" s="5" t="s">
        <v>1105</v>
      </c>
      <c r="G54" s="5">
        <v>4600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4" t="s">
        <v>1116</v>
      </c>
    </row>
    <row r="55" spans="1:20" ht="15.75" customHeight="1" x14ac:dyDescent="0.35">
      <c r="A55" s="5">
        <v>290</v>
      </c>
      <c r="B55" s="5" t="s">
        <v>573</v>
      </c>
      <c r="C55" s="5">
        <v>1440</v>
      </c>
      <c r="D55" s="5">
        <v>206994</v>
      </c>
      <c r="E55" s="5" t="s">
        <v>1001</v>
      </c>
      <c r="F55" s="5" t="s">
        <v>1104</v>
      </c>
      <c r="G55" s="5">
        <v>1440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 t="s">
        <v>1121</v>
      </c>
    </row>
    <row r="56" spans="1:20" ht="15.75" customHeight="1" x14ac:dyDescent="0.45">
      <c r="B56" s="62" t="s">
        <v>32</v>
      </c>
      <c r="C56" s="62">
        <f>SUM(C43:C55)</f>
        <v>36396</v>
      </c>
    </row>
    <row r="57" spans="1:20" ht="15.75" customHeight="1" x14ac:dyDescent="0.35"/>
    <row r="58" spans="1:20" ht="15.75" customHeight="1" x14ac:dyDescent="0.35"/>
    <row r="59" spans="1:20" ht="15.75" customHeight="1" x14ac:dyDescent="0.35"/>
    <row r="60" spans="1:20" ht="15.75" customHeight="1" x14ac:dyDescent="0.35">
      <c r="H60" s="97">
        <v>4</v>
      </c>
      <c r="I60" s="94"/>
    </row>
    <row r="61" spans="1:20" ht="15.75" customHeight="1" x14ac:dyDescent="0.45">
      <c r="A61" s="93" t="s">
        <v>1122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1:20" ht="15.75" customHeight="1" x14ac:dyDescent="0.35">
      <c r="A62" s="10"/>
      <c r="B62" s="10"/>
      <c r="C62" s="10"/>
      <c r="D62" s="10"/>
      <c r="E62" s="10"/>
      <c r="F62" s="10"/>
      <c r="G62" s="91" t="s">
        <v>705</v>
      </c>
      <c r="H62" s="92"/>
      <c r="I62" s="92"/>
      <c r="J62" s="92"/>
      <c r="K62" s="87" t="s">
        <v>706</v>
      </c>
      <c r="L62" s="88"/>
      <c r="M62" s="88"/>
      <c r="N62" s="88"/>
      <c r="O62" s="88"/>
      <c r="P62" s="89"/>
      <c r="Q62" s="90" t="s">
        <v>707</v>
      </c>
      <c r="R62" s="89"/>
      <c r="S62" s="95" t="s">
        <v>708</v>
      </c>
      <c r="T62" s="98"/>
    </row>
    <row r="63" spans="1:20" ht="15.75" customHeight="1" x14ac:dyDescent="0.35">
      <c r="A63" s="4" t="s">
        <v>3</v>
      </c>
      <c r="B63" s="3" t="s">
        <v>709</v>
      </c>
      <c r="C63" s="3" t="s">
        <v>710</v>
      </c>
      <c r="D63" s="3" t="s">
        <v>6</v>
      </c>
      <c r="E63" s="3" t="s">
        <v>7</v>
      </c>
      <c r="F63" s="3" t="s">
        <v>711</v>
      </c>
      <c r="G63" s="5" t="s">
        <v>712</v>
      </c>
      <c r="H63" s="5" t="s">
        <v>713</v>
      </c>
      <c r="I63" s="5" t="s">
        <v>714</v>
      </c>
      <c r="J63" s="5" t="s">
        <v>715</v>
      </c>
      <c r="K63" s="31" t="s">
        <v>716</v>
      </c>
      <c r="L63" s="31" t="s">
        <v>717</v>
      </c>
      <c r="M63" s="31" t="s">
        <v>718</v>
      </c>
      <c r="N63" s="31" t="s">
        <v>719</v>
      </c>
      <c r="O63" s="31" t="s">
        <v>720</v>
      </c>
      <c r="P63" s="31" t="s">
        <v>721</v>
      </c>
      <c r="Q63" s="5" t="s">
        <v>722</v>
      </c>
      <c r="R63" s="5" t="s">
        <v>723</v>
      </c>
      <c r="S63" s="96"/>
      <c r="T63" s="96"/>
    </row>
    <row r="64" spans="1:20" ht="15.75" customHeight="1" x14ac:dyDescent="0.35">
      <c r="A64" s="5">
        <v>12</v>
      </c>
      <c r="B64" s="5" t="s">
        <v>1123</v>
      </c>
      <c r="C64" s="5">
        <v>33080</v>
      </c>
      <c r="D64" s="5">
        <v>206927</v>
      </c>
      <c r="E64" s="5" t="s">
        <v>764</v>
      </c>
      <c r="F64" s="5" t="s">
        <v>1122</v>
      </c>
      <c r="G64" s="5">
        <v>33080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1124</v>
      </c>
    </row>
    <row r="65" spans="1:20" ht="15" customHeight="1" x14ac:dyDescent="0.35">
      <c r="A65" s="5">
        <v>83</v>
      </c>
      <c r="B65" s="5" t="s">
        <v>1123</v>
      </c>
      <c r="C65" s="5">
        <v>24750</v>
      </c>
      <c r="D65" s="5">
        <v>206945</v>
      </c>
      <c r="E65" s="5" t="s">
        <v>843</v>
      </c>
      <c r="F65" s="5" t="s">
        <v>1122</v>
      </c>
      <c r="G65" s="5">
        <v>24750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65" t="s">
        <v>1125</v>
      </c>
    </row>
    <row r="66" spans="1:20" ht="15.75" customHeight="1" x14ac:dyDescent="0.35">
      <c r="A66" s="5">
        <v>90</v>
      </c>
      <c r="B66" s="5" t="s">
        <v>1123</v>
      </c>
      <c r="C66" s="5">
        <v>108900</v>
      </c>
      <c r="D66" s="5">
        <v>206947</v>
      </c>
      <c r="E66" s="5" t="s">
        <v>817</v>
      </c>
      <c r="F66" s="5" t="s">
        <v>1122</v>
      </c>
      <c r="G66" s="5">
        <v>108900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 t="s">
        <v>1126</v>
      </c>
    </row>
    <row r="67" spans="1:20" ht="15.75" customHeight="1" x14ac:dyDescent="0.35">
      <c r="A67" s="5">
        <v>263</v>
      </c>
      <c r="B67" s="5" t="s">
        <v>1123</v>
      </c>
      <c r="C67" s="5">
        <v>39402</v>
      </c>
      <c r="D67" s="5">
        <v>206981</v>
      </c>
      <c r="E67" s="5" t="s">
        <v>936</v>
      </c>
      <c r="F67" s="5" t="s">
        <v>1122</v>
      </c>
      <c r="G67" s="5">
        <v>39402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1127</v>
      </c>
    </row>
    <row r="68" spans="1:20" ht="15.75" customHeight="1" x14ac:dyDescent="0.35">
      <c r="A68" s="5">
        <v>264</v>
      </c>
      <c r="B68" s="5" t="s">
        <v>1016</v>
      </c>
      <c r="C68" s="5">
        <v>398</v>
      </c>
      <c r="D68" s="5">
        <v>206982</v>
      </c>
      <c r="E68" s="5" t="s">
        <v>936</v>
      </c>
      <c r="F68" s="5" t="s">
        <v>1017</v>
      </c>
      <c r="G68" s="5">
        <v>398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 t="s">
        <v>1022</v>
      </c>
    </row>
    <row r="69" spans="1:20" ht="15.75" customHeight="1" x14ac:dyDescent="0.45">
      <c r="B69" s="62" t="s">
        <v>32</v>
      </c>
      <c r="C69" s="62">
        <f>SUM(C64:C68)</f>
        <v>206530</v>
      </c>
    </row>
    <row r="70" spans="1:20" ht="15.75" customHeight="1" x14ac:dyDescent="0.35"/>
    <row r="71" spans="1:20" ht="15.75" customHeight="1" x14ac:dyDescent="0.35"/>
    <row r="72" spans="1:20" ht="15.75" customHeight="1" x14ac:dyDescent="0.35"/>
    <row r="73" spans="1:20" ht="15.75" customHeight="1" x14ac:dyDescent="0.35"/>
    <row r="74" spans="1:20" ht="15.75" customHeight="1" x14ac:dyDescent="0.35"/>
    <row r="75" spans="1:20" ht="15.75" customHeight="1" x14ac:dyDescent="0.35"/>
    <row r="76" spans="1:20" ht="15.75" customHeight="1" x14ac:dyDescent="0.35"/>
    <row r="77" spans="1:20" ht="15.75" customHeight="1" x14ac:dyDescent="0.35"/>
    <row r="78" spans="1:20" ht="15.75" customHeight="1" x14ac:dyDescent="0.35"/>
    <row r="79" spans="1:20" ht="15.75" customHeight="1" x14ac:dyDescent="0.35"/>
    <row r="80" spans="1:2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28">
    <mergeCell ref="G41:J41"/>
    <mergeCell ref="K41:P41"/>
    <mergeCell ref="H1:I1"/>
    <mergeCell ref="H3:I3"/>
    <mergeCell ref="A40:S40"/>
    <mergeCell ref="A61:S61"/>
    <mergeCell ref="G62:J62"/>
    <mergeCell ref="K62:P62"/>
    <mergeCell ref="H15:I15"/>
    <mergeCell ref="A16:S16"/>
    <mergeCell ref="G17:J17"/>
    <mergeCell ref="K17:P17"/>
    <mergeCell ref="Q17:R17"/>
    <mergeCell ref="S17:S18"/>
    <mergeCell ref="A4:S4"/>
    <mergeCell ref="G5:J5"/>
    <mergeCell ref="K5:P5"/>
    <mergeCell ref="H60:I60"/>
    <mergeCell ref="T62:T63"/>
    <mergeCell ref="S62:S63"/>
    <mergeCell ref="Q5:R5"/>
    <mergeCell ref="S5:S6"/>
    <mergeCell ref="T5:T6"/>
    <mergeCell ref="Q41:R41"/>
    <mergeCell ref="S41:S42"/>
    <mergeCell ref="T41:T42"/>
    <mergeCell ref="Q62:R62"/>
    <mergeCell ref="T17:T18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1:A100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23.1796875" style="1" customWidth="1"/>
    <col min="3" max="4" width="10" style="1" customWidth="1"/>
    <col min="5" max="5" width="11.81640625" style="1" customWidth="1"/>
    <col min="6" max="6" width="13.7265625" style="1" customWidth="1"/>
    <col min="7" max="11" width="10" style="1" customWidth="1"/>
    <col min="12" max="12" width="16.453125" style="1" customWidth="1"/>
    <col min="13" max="16384" width="16.453125" style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selection sqref="A1:G1"/>
    </sheetView>
  </sheetViews>
  <sheetFormatPr defaultColWidth="14.453125" defaultRowHeight="15" customHeight="1" x14ac:dyDescent="0.3"/>
  <cols>
    <col min="1" max="1" width="9.1796875" style="2" customWidth="1"/>
    <col min="2" max="2" width="22.453125" style="2" customWidth="1"/>
    <col min="3" max="3" width="18.26953125" style="2" customWidth="1"/>
    <col min="4" max="4" width="15.453125" style="2" customWidth="1"/>
    <col min="5" max="5" width="18.1796875" style="2" customWidth="1"/>
    <col min="6" max="6" width="22.7265625" style="2" customWidth="1"/>
    <col min="7" max="7" width="81.1796875" style="2" customWidth="1"/>
    <col min="8" max="9" width="9.1796875" style="2" customWidth="1"/>
    <col min="10" max="11" width="8" style="2" customWidth="1"/>
    <col min="12" max="12" width="14.453125" style="2" customWidth="1"/>
    <col min="13" max="16384" width="14.453125" style="2"/>
  </cols>
  <sheetData>
    <row r="1" spans="1:11" ht="21" customHeight="1" x14ac:dyDescent="0.5">
      <c r="A1" s="78" t="s">
        <v>0</v>
      </c>
      <c r="B1" s="82"/>
      <c r="C1" s="82"/>
      <c r="D1" s="82"/>
      <c r="E1" s="82"/>
      <c r="F1" s="82"/>
      <c r="G1" s="82"/>
      <c r="H1" s="6"/>
      <c r="I1" s="6"/>
      <c r="J1" s="6"/>
      <c r="K1" s="6"/>
    </row>
    <row r="2" spans="1:11" ht="21" customHeight="1" x14ac:dyDescent="0.5">
      <c r="A2" s="78" t="s">
        <v>1</v>
      </c>
      <c r="B2" s="82"/>
      <c r="C2" s="82"/>
      <c r="D2" s="82"/>
      <c r="E2" s="82"/>
      <c r="F2" s="82"/>
      <c r="G2" s="82"/>
      <c r="H2" s="6"/>
      <c r="I2" s="6"/>
      <c r="J2" s="6"/>
      <c r="K2" s="6"/>
    </row>
    <row r="3" spans="1:11" ht="21" customHeight="1" x14ac:dyDescent="0.5">
      <c r="A3" s="76" t="s">
        <v>194</v>
      </c>
      <c r="B3" s="77"/>
      <c r="C3" s="77"/>
      <c r="D3" s="77"/>
      <c r="E3" s="77"/>
      <c r="F3" s="77"/>
      <c r="G3" s="77"/>
      <c r="H3" s="6"/>
      <c r="I3" s="6"/>
      <c r="J3" s="6"/>
      <c r="K3" s="6"/>
    </row>
    <row r="4" spans="1:11" ht="15" customHeight="1" x14ac:dyDescent="0.35">
      <c r="A4" s="3" t="s">
        <v>3</v>
      </c>
      <c r="B4" s="3" t="s">
        <v>195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6"/>
      <c r="I4" s="6"/>
      <c r="J4" s="6"/>
      <c r="K4" s="6"/>
    </row>
    <row r="5" spans="1:11" ht="15" customHeight="1" x14ac:dyDescent="0.35">
      <c r="A5" s="20">
        <v>1</v>
      </c>
      <c r="B5" s="20" t="s">
        <v>10</v>
      </c>
      <c r="C5" s="20"/>
      <c r="D5" s="20"/>
      <c r="E5" s="20"/>
      <c r="F5" s="21">
        <v>0</v>
      </c>
      <c r="G5" s="20" t="s">
        <v>37</v>
      </c>
      <c r="H5" s="6"/>
      <c r="I5" s="6"/>
      <c r="J5" s="6"/>
      <c r="K5" s="6"/>
    </row>
    <row r="6" spans="1:11" ht="15" customHeight="1" x14ac:dyDescent="0.35">
      <c r="A6" s="20">
        <v>2</v>
      </c>
      <c r="B6" s="20" t="s">
        <v>11</v>
      </c>
      <c r="C6" s="20"/>
      <c r="D6" s="20"/>
      <c r="E6" s="20"/>
      <c r="F6" s="21">
        <v>0</v>
      </c>
      <c r="G6" s="20"/>
      <c r="H6" s="6"/>
      <c r="I6" s="6"/>
      <c r="J6" s="6"/>
      <c r="K6" s="6"/>
    </row>
    <row r="7" spans="1:11" ht="15" customHeight="1" x14ac:dyDescent="0.35">
      <c r="A7" s="20">
        <v>3</v>
      </c>
      <c r="B7" s="20" t="s">
        <v>12</v>
      </c>
      <c r="C7" s="20"/>
      <c r="D7" s="20"/>
      <c r="E7" s="20"/>
      <c r="F7" s="21">
        <v>0</v>
      </c>
      <c r="G7" s="20"/>
      <c r="H7" s="6"/>
      <c r="I7" s="6"/>
      <c r="J7" s="6"/>
      <c r="K7" s="6"/>
    </row>
    <row r="8" spans="1:11" ht="15" customHeight="1" x14ac:dyDescent="0.35">
      <c r="A8" s="20">
        <v>4</v>
      </c>
      <c r="B8" s="20" t="s">
        <v>13</v>
      </c>
      <c r="C8" s="20"/>
      <c r="D8" s="20"/>
      <c r="E8" s="20"/>
      <c r="F8" s="21">
        <v>0</v>
      </c>
      <c r="G8" s="20"/>
      <c r="H8" s="6"/>
      <c r="I8" s="6"/>
      <c r="J8" s="6"/>
      <c r="K8" s="6"/>
    </row>
    <row r="9" spans="1:11" ht="15" customHeight="1" x14ac:dyDescent="0.35">
      <c r="A9" s="20">
        <v>5</v>
      </c>
      <c r="B9" s="20" t="s">
        <v>14</v>
      </c>
      <c r="C9" s="20"/>
      <c r="D9" s="20"/>
      <c r="E9" s="20"/>
      <c r="F9" s="21">
        <v>0</v>
      </c>
      <c r="G9" s="20"/>
      <c r="H9" s="6"/>
      <c r="I9" s="6"/>
      <c r="J9" s="6"/>
      <c r="K9" s="6"/>
    </row>
    <row r="10" spans="1:11" ht="15" customHeight="1" x14ac:dyDescent="0.35">
      <c r="A10" s="20">
        <v>6</v>
      </c>
      <c r="B10" s="20" t="s">
        <v>15</v>
      </c>
      <c r="C10" s="20"/>
      <c r="D10" s="20"/>
      <c r="E10" s="20"/>
      <c r="F10" s="21">
        <v>0</v>
      </c>
      <c r="G10" s="20"/>
      <c r="H10" s="6"/>
      <c r="I10" s="6"/>
      <c r="J10" s="6"/>
      <c r="K10" s="6"/>
    </row>
    <row r="11" spans="1:11" ht="15" customHeight="1" x14ac:dyDescent="0.35">
      <c r="A11" s="20">
        <v>7</v>
      </c>
      <c r="B11" s="20" t="s">
        <v>16</v>
      </c>
      <c r="C11" s="20"/>
      <c r="D11" s="20"/>
      <c r="E11" s="20"/>
      <c r="F11" s="21">
        <v>0</v>
      </c>
      <c r="G11" s="20"/>
      <c r="H11" s="6"/>
      <c r="I11" s="6"/>
      <c r="J11" s="6"/>
      <c r="K11" s="6"/>
    </row>
    <row r="12" spans="1:11" ht="15" customHeight="1" x14ac:dyDescent="0.35">
      <c r="A12" s="20">
        <v>8</v>
      </c>
      <c r="B12" s="20" t="s">
        <v>17</v>
      </c>
      <c r="C12" s="20" t="s">
        <v>196</v>
      </c>
      <c r="D12" s="20">
        <v>489750</v>
      </c>
      <c r="E12" s="20" t="s">
        <v>19</v>
      </c>
      <c r="F12" s="21">
        <v>20000</v>
      </c>
      <c r="G12" s="20" t="s">
        <v>197</v>
      </c>
      <c r="H12" s="6"/>
      <c r="I12" s="6"/>
      <c r="J12" s="6"/>
      <c r="K12" s="6"/>
    </row>
    <row r="13" spans="1:11" ht="15" customHeight="1" x14ac:dyDescent="0.35">
      <c r="A13" s="20">
        <v>9</v>
      </c>
      <c r="B13" s="20" t="s">
        <v>25</v>
      </c>
      <c r="C13" s="20" t="s">
        <v>198</v>
      </c>
      <c r="D13" s="20">
        <v>489760</v>
      </c>
      <c r="E13" s="20" t="s">
        <v>163</v>
      </c>
      <c r="F13" s="21">
        <v>3300</v>
      </c>
      <c r="G13" s="20" t="s">
        <v>199</v>
      </c>
      <c r="H13" s="22"/>
      <c r="I13" s="6"/>
      <c r="J13" s="6"/>
      <c r="K13" s="6"/>
    </row>
    <row r="14" spans="1:11" ht="15" customHeight="1" x14ac:dyDescent="0.35">
      <c r="A14" s="20"/>
      <c r="B14" s="20"/>
      <c r="C14" s="20" t="s">
        <v>200</v>
      </c>
      <c r="D14" s="20">
        <v>489780</v>
      </c>
      <c r="E14" s="20" t="s">
        <v>138</v>
      </c>
      <c r="F14" s="21">
        <v>3500</v>
      </c>
      <c r="G14" s="20" t="s">
        <v>201</v>
      </c>
      <c r="H14" s="6"/>
      <c r="I14" s="6"/>
      <c r="J14" s="6"/>
      <c r="K14" s="6"/>
    </row>
    <row r="15" spans="1:11" ht="15" customHeight="1" x14ac:dyDescent="0.35">
      <c r="A15" s="20">
        <v>10</v>
      </c>
      <c r="B15" s="20" t="s">
        <v>38</v>
      </c>
      <c r="C15" s="20"/>
      <c r="D15" s="20"/>
      <c r="E15" s="20"/>
      <c r="F15" s="21">
        <v>0</v>
      </c>
      <c r="G15" s="20" t="s">
        <v>37</v>
      </c>
      <c r="H15" s="6"/>
      <c r="I15" s="6"/>
      <c r="J15" s="6"/>
      <c r="K15" s="6"/>
    </row>
    <row r="16" spans="1:11" ht="15" customHeight="1" x14ac:dyDescent="0.35">
      <c r="A16" s="20">
        <v>11</v>
      </c>
      <c r="B16" s="20" t="s">
        <v>27</v>
      </c>
      <c r="C16" s="20" t="s">
        <v>202</v>
      </c>
      <c r="D16" s="20">
        <v>197796</v>
      </c>
      <c r="E16" s="20" t="s">
        <v>203</v>
      </c>
      <c r="F16" s="21">
        <v>25000</v>
      </c>
      <c r="G16" s="20" t="s">
        <v>204</v>
      </c>
      <c r="H16" s="6"/>
      <c r="I16" s="6"/>
      <c r="J16" s="6"/>
      <c r="K16" s="6"/>
    </row>
    <row r="17" spans="1:11" ht="15" customHeight="1" x14ac:dyDescent="0.35">
      <c r="A17" s="20">
        <v>12</v>
      </c>
      <c r="B17" s="20" t="s">
        <v>28</v>
      </c>
      <c r="C17" s="20" t="s">
        <v>202</v>
      </c>
      <c r="D17" s="20">
        <v>197800</v>
      </c>
      <c r="E17" s="20" t="s">
        <v>120</v>
      </c>
      <c r="F17" s="21">
        <v>4980</v>
      </c>
      <c r="G17" s="20" t="s">
        <v>204</v>
      </c>
      <c r="H17" s="6"/>
      <c r="I17" s="6"/>
      <c r="J17" s="6"/>
      <c r="K17" s="6"/>
    </row>
    <row r="18" spans="1:11" ht="15" customHeight="1" x14ac:dyDescent="0.35">
      <c r="A18" s="20"/>
      <c r="B18" s="20"/>
      <c r="C18" s="21" t="s">
        <v>205</v>
      </c>
      <c r="D18" s="21">
        <v>829679</v>
      </c>
      <c r="E18" s="21" t="s">
        <v>206</v>
      </c>
      <c r="F18" s="21">
        <v>1690</v>
      </c>
      <c r="G18" s="21" t="s">
        <v>207</v>
      </c>
      <c r="H18" s="6"/>
      <c r="I18" s="6"/>
      <c r="J18" s="6"/>
      <c r="K18" s="6"/>
    </row>
    <row r="19" spans="1:11" ht="15" customHeight="1" x14ac:dyDescent="0.35">
      <c r="A19" s="5"/>
      <c r="B19" s="5"/>
      <c r="C19" s="5"/>
      <c r="D19" s="5"/>
      <c r="E19" s="5"/>
      <c r="F19" s="5">
        <f>SUM(F5:F18)</f>
        <v>58470</v>
      </c>
      <c r="G19" s="5"/>
      <c r="H19" s="6"/>
      <c r="I19" s="6"/>
      <c r="J19" s="6"/>
      <c r="K19" s="6"/>
    </row>
    <row r="20" spans="1:11" ht="15" customHeight="1" x14ac:dyDescent="0.35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</row>
    <row r="21" spans="1:11" ht="15" customHeight="1" x14ac:dyDescent="0.35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</row>
    <row r="22" spans="1:11" ht="15" customHeight="1" x14ac:dyDescent="0.35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</row>
    <row r="23" spans="1:11" ht="15" customHeight="1" x14ac:dyDescent="0.35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</row>
    <row r="24" spans="1:11" ht="15" customHeight="1" x14ac:dyDescent="0.35">
      <c r="A24" s="5"/>
      <c r="B24" s="5"/>
      <c r="C24" s="5"/>
      <c r="D24" s="5"/>
      <c r="E24" s="5"/>
      <c r="F24" s="5"/>
      <c r="G24" s="5"/>
      <c r="H24" s="6"/>
      <c r="I24" s="6"/>
      <c r="J24" s="6"/>
      <c r="K24" s="6"/>
    </row>
    <row r="25" spans="1:11" ht="15" customHeight="1" x14ac:dyDescent="0.35">
      <c r="A25" s="6"/>
      <c r="B25" s="6"/>
      <c r="C25" s="6"/>
      <c r="D25" s="6"/>
      <c r="E25" s="23"/>
      <c r="F25" s="6"/>
      <c r="G25" s="23"/>
      <c r="H25" s="6"/>
      <c r="I25" s="6"/>
      <c r="J25" s="6"/>
      <c r="K25" s="6"/>
    </row>
    <row r="26" spans="1:11" ht="12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1" customHeight="1" x14ac:dyDescent="0.5">
      <c r="A30" s="78" t="s">
        <v>0</v>
      </c>
      <c r="B30" s="82"/>
      <c r="C30" s="82"/>
      <c r="D30" s="82"/>
      <c r="E30" s="82"/>
      <c r="F30" s="82"/>
      <c r="G30" s="82"/>
      <c r="H30" s="6"/>
      <c r="I30" s="6"/>
      <c r="J30" s="6"/>
      <c r="K30" s="6"/>
    </row>
    <row r="31" spans="1:11" ht="21" customHeight="1" x14ac:dyDescent="0.5">
      <c r="A31" s="78" t="s">
        <v>1</v>
      </c>
      <c r="B31" s="82"/>
      <c r="C31" s="82"/>
      <c r="D31" s="82"/>
      <c r="E31" s="82"/>
      <c r="F31" s="82"/>
      <c r="G31" s="82"/>
      <c r="H31" s="6"/>
      <c r="I31" s="6"/>
      <c r="J31" s="6"/>
      <c r="K31" s="6"/>
    </row>
    <row r="32" spans="1:11" ht="21" customHeight="1" x14ac:dyDescent="0.5">
      <c r="A32" s="76" t="s">
        <v>208</v>
      </c>
      <c r="B32" s="77"/>
      <c r="C32" s="77"/>
      <c r="D32" s="77"/>
      <c r="E32" s="77"/>
      <c r="F32" s="77"/>
      <c r="G32" s="77"/>
      <c r="H32" s="6"/>
      <c r="I32" s="6"/>
      <c r="J32" s="6"/>
      <c r="K32" s="6"/>
    </row>
    <row r="33" spans="1:11" ht="15" customHeight="1" x14ac:dyDescent="0.35">
      <c r="A33" s="3" t="s">
        <v>3</v>
      </c>
      <c r="B33" s="3" t="s">
        <v>195</v>
      </c>
      <c r="C33" s="3" t="s">
        <v>5</v>
      </c>
      <c r="D33" s="3" t="s">
        <v>6</v>
      </c>
      <c r="E33" s="3" t="s">
        <v>7</v>
      </c>
      <c r="F33" s="3" t="s">
        <v>8</v>
      </c>
      <c r="G33" s="3" t="s">
        <v>9</v>
      </c>
      <c r="H33" s="6"/>
      <c r="I33" s="6"/>
      <c r="J33" s="6"/>
      <c r="K33" s="6"/>
    </row>
    <row r="34" spans="1:11" ht="15" customHeight="1" x14ac:dyDescent="0.35">
      <c r="A34" s="20">
        <v>1</v>
      </c>
      <c r="B34" s="20" t="s">
        <v>10</v>
      </c>
      <c r="C34" s="20"/>
      <c r="D34" s="20"/>
      <c r="E34" s="20"/>
      <c r="F34" s="21">
        <v>0</v>
      </c>
      <c r="G34" s="20" t="s">
        <v>37</v>
      </c>
      <c r="H34" s="6"/>
      <c r="I34" s="6"/>
      <c r="J34" s="6"/>
      <c r="K34" s="6"/>
    </row>
    <row r="35" spans="1:11" ht="15" customHeight="1" x14ac:dyDescent="0.35">
      <c r="A35" s="20">
        <v>2</v>
      </c>
      <c r="B35" s="20" t="s">
        <v>11</v>
      </c>
      <c r="C35" s="20"/>
      <c r="D35" s="20"/>
      <c r="E35" s="20"/>
      <c r="F35" s="21">
        <v>0</v>
      </c>
      <c r="G35" s="20"/>
      <c r="H35" s="6"/>
      <c r="I35" s="6"/>
      <c r="J35" s="6"/>
      <c r="K35" s="6"/>
    </row>
    <row r="36" spans="1:11" ht="15" customHeight="1" x14ac:dyDescent="0.35">
      <c r="A36" s="20">
        <v>3</v>
      </c>
      <c r="B36" s="20" t="s">
        <v>12</v>
      </c>
      <c r="C36" s="20"/>
      <c r="D36" s="20"/>
      <c r="E36" s="20"/>
      <c r="F36" s="21">
        <v>0</v>
      </c>
      <c r="G36" s="20"/>
      <c r="H36" s="6"/>
      <c r="I36" s="6"/>
      <c r="J36" s="6"/>
      <c r="K36" s="6"/>
    </row>
    <row r="37" spans="1:11" ht="15" customHeight="1" x14ac:dyDescent="0.35">
      <c r="A37" s="20">
        <v>4</v>
      </c>
      <c r="B37" s="20" t="s">
        <v>13</v>
      </c>
      <c r="C37" s="20"/>
      <c r="D37" s="20"/>
      <c r="E37" s="20"/>
      <c r="F37" s="21">
        <v>0</v>
      </c>
      <c r="G37" s="20"/>
      <c r="H37" s="6"/>
      <c r="I37" s="6"/>
      <c r="J37" s="6"/>
      <c r="K37" s="6"/>
    </row>
    <row r="38" spans="1:11" ht="15" customHeight="1" x14ac:dyDescent="0.35">
      <c r="A38" s="20">
        <v>5</v>
      </c>
      <c r="B38" s="20" t="s">
        <v>14</v>
      </c>
      <c r="C38" s="20"/>
      <c r="D38" s="20"/>
      <c r="E38" s="20"/>
      <c r="F38" s="21">
        <v>0</v>
      </c>
      <c r="G38" s="20"/>
      <c r="H38" s="6"/>
      <c r="I38" s="6"/>
      <c r="J38" s="6"/>
      <c r="K38" s="6"/>
    </row>
    <row r="39" spans="1:11" ht="15" customHeight="1" x14ac:dyDescent="0.35">
      <c r="A39" s="20">
        <v>6</v>
      </c>
      <c r="B39" s="20" t="s">
        <v>15</v>
      </c>
      <c r="C39" s="20"/>
      <c r="D39" s="20"/>
      <c r="E39" s="20"/>
      <c r="F39" s="21">
        <v>0</v>
      </c>
      <c r="G39" s="20"/>
      <c r="H39" s="6"/>
      <c r="I39" s="6"/>
      <c r="J39" s="6"/>
      <c r="K39" s="6"/>
    </row>
    <row r="40" spans="1:11" ht="15" customHeight="1" x14ac:dyDescent="0.35">
      <c r="A40" s="3">
        <v>7</v>
      </c>
      <c r="B40" s="3" t="s">
        <v>16</v>
      </c>
      <c r="C40" s="3"/>
      <c r="D40" s="3"/>
      <c r="E40" s="3"/>
      <c r="F40" s="5">
        <v>0</v>
      </c>
      <c r="G40" s="3"/>
      <c r="H40" s="6"/>
      <c r="I40" s="6"/>
      <c r="J40" s="6"/>
      <c r="K40" s="6"/>
    </row>
    <row r="41" spans="1:11" ht="12.75" customHeight="1" x14ac:dyDescent="0.3">
      <c r="A41" s="12">
        <v>8</v>
      </c>
      <c r="B41" s="12" t="s">
        <v>136</v>
      </c>
      <c r="C41" s="12"/>
      <c r="D41" s="12"/>
      <c r="E41" s="12"/>
      <c r="F41" s="12"/>
      <c r="G41" s="12"/>
      <c r="H41" s="6"/>
      <c r="I41" s="6"/>
      <c r="J41" s="6"/>
      <c r="K41" s="6"/>
    </row>
    <row r="42" spans="1:11" ht="12.75" customHeight="1" x14ac:dyDescent="0.3">
      <c r="A42" s="12">
        <v>9</v>
      </c>
      <c r="B42" s="12" t="s">
        <v>25</v>
      </c>
      <c r="C42" s="12"/>
      <c r="D42" s="12"/>
      <c r="E42" s="12"/>
      <c r="F42" s="12"/>
      <c r="G42" s="12"/>
      <c r="H42" s="6"/>
      <c r="I42" s="6"/>
      <c r="J42" s="6"/>
      <c r="K42" s="6"/>
    </row>
    <row r="43" spans="1:11" ht="12.75" customHeight="1" x14ac:dyDescent="0.3">
      <c r="A43" s="12">
        <v>10</v>
      </c>
      <c r="B43" s="12" t="s">
        <v>38</v>
      </c>
      <c r="C43" s="12" t="s">
        <v>209</v>
      </c>
      <c r="D43" s="12"/>
      <c r="E43" s="12" t="s">
        <v>210</v>
      </c>
      <c r="F43" s="12">
        <v>50000</v>
      </c>
      <c r="G43" s="12" t="s">
        <v>211</v>
      </c>
      <c r="H43" s="6"/>
      <c r="I43" s="6"/>
      <c r="J43" s="6"/>
      <c r="K43" s="6"/>
    </row>
    <row r="44" spans="1:11" ht="12.75" customHeight="1" x14ac:dyDescent="0.3">
      <c r="A44" s="12">
        <v>11</v>
      </c>
      <c r="B44" s="12" t="s">
        <v>27</v>
      </c>
      <c r="C44" s="12" t="s">
        <v>209</v>
      </c>
      <c r="D44" s="12"/>
      <c r="E44" s="12" t="s">
        <v>192</v>
      </c>
      <c r="F44" s="12">
        <v>20000</v>
      </c>
      <c r="G44" s="12" t="s">
        <v>211</v>
      </c>
      <c r="H44" s="6"/>
      <c r="I44" s="6"/>
      <c r="J44" s="6"/>
      <c r="K44" s="6"/>
    </row>
    <row r="45" spans="1:11" ht="12.75" customHeight="1" x14ac:dyDescent="0.3">
      <c r="A45" s="12">
        <v>12</v>
      </c>
      <c r="B45" s="12" t="s">
        <v>28</v>
      </c>
      <c r="C45" s="12"/>
      <c r="D45" s="12"/>
      <c r="E45" s="12"/>
      <c r="F45" s="12"/>
      <c r="G45" s="12"/>
      <c r="H45" s="6"/>
      <c r="I45" s="6"/>
      <c r="J45" s="6"/>
      <c r="K45" s="6"/>
    </row>
    <row r="46" spans="1:11" ht="12.75" customHeight="1" x14ac:dyDescent="0.3">
      <c r="A46" s="12"/>
      <c r="B46" s="12"/>
      <c r="C46" s="12"/>
      <c r="D46" s="12"/>
      <c r="E46" s="12"/>
      <c r="F46" s="12">
        <f>SUM(F34:F45)</f>
        <v>70000</v>
      </c>
      <c r="G46" s="12"/>
      <c r="H46" s="6"/>
      <c r="I46" s="6"/>
      <c r="J46" s="6"/>
      <c r="K46" s="6"/>
    </row>
    <row r="47" spans="1:11" ht="12.7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21" customHeight="1" x14ac:dyDescent="0.5">
      <c r="A49" s="78" t="s">
        <v>0</v>
      </c>
      <c r="B49" s="82"/>
      <c r="C49" s="82"/>
      <c r="D49" s="82"/>
      <c r="E49" s="82"/>
      <c r="F49" s="82"/>
      <c r="G49" s="82"/>
      <c r="H49" s="6"/>
      <c r="I49" s="6"/>
      <c r="J49" s="6"/>
      <c r="K49" s="6"/>
    </row>
    <row r="50" spans="1:11" ht="21" customHeight="1" x14ac:dyDescent="0.5">
      <c r="A50" s="78" t="s">
        <v>1</v>
      </c>
      <c r="B50" s="82"/>
      <c r="C50" s="82"/>
      <c r="D50" s="82"/>
      <c r="E50" s="82"/>
      <c r="F50" s="82"/>
      <c r="G50" s="82"/>
      <c r="H50" s="6"/>
      <c r="I50" s="6"/>
      <c r="J50" s="6"/>
      <c r="K50" s="6"/>
    </row>
    <row r="51" spans="1:11" ht="21" customHeight="1" x14ac:dyDescent="0.5">
      <c r="A51" s="76" t="s">
        <v>212</v>
      </c>
      <c r="B51" s="77"/>
      <c r="C51" s="77"/>
      <c r="D51" s="77"/>
      <c r="E51" s="77"/>
      <c r="F51" s="77"/>
      <c r="G51" s="77"/>
      <c r="H51" s="6"/>
      <c r="I51" s="6"/>
      <c r="J51" s="6"/>
      <c r="K51" s="6"/>
    </row>
    <row r="52" spans="1:11" ht="15" customHeight="1" x14ac:dyDescent="0.35">
      <c r="A52" s="3" t="s">
        <v>3</v>
      </c>
      <c r="B52" s="3" t="s">
        <v>4</v>
      </c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6"/>
      <c r="I52" s="6"/>
      <c r="J52" s="6"/>
      <c r="K52" s="6"/>
    </row>
    <row r="53" spans="1:11" ht="15" customHeight="1" x14ac:dyDescent="0.35">
      <c r="A53" s="3">
        <v>1</v>
      </c>
      <c r="B53" s="3" t="s">
        <v>10</v>
      </c>
      <c r="C53" s="3"/>
      <c r="D53" s="3"/>
      <c r="E53" s="3"/>
      <c r="F53" s="3"/>
      <c r="G53" s="3"/>
      <c r="H53" s="3"/>
      <c r="I53" s="3"/>
      <c r="J53" s="6"/>
      <c r="K53" s="6"/>
    </row>
    <row r="54" spans="1:11" ht="15" customHeight="1" x14ac:dyDescent="0.35">
      <c r="A54" s="3">
        <v>2</v>
      </c>
      <c r="B54" s="3" t="s">
        <v>173</v>
      </c>
      <c r="C54" s="3"/>
      <c r="D54" s="3"/>
      <c r="E54" s="3"/>
      <c r="F54" s="3">
        <v>0</v>
      </c>
      <c r="G54" s="3" t="s">
        <v>37</v>
      </c>
      <c r="H54" s="6"/>
      <c r="I54" s="6"/>
      <c r="J54" s="6"/>
      <c r="K54" s="6"/>
    </row>
    <row r="55" spans="1:11" ht="15" customHeight="1" x14ac:dyDescent="0.35">
      <c r="A55" s="3">
        <v>3</v>
      </c>
      <c r="B55" s="3" t="s">
        <v>12</v>
      </c>
      <c r="C55" s="3"/>
      <c r="D55" s="3"/>
      <c r="E55" s="3"/>
      <c r="F55" s="3">
        <v>0</v>
      </c>
      <c r="G55" s="3" t="s">
        <v>174</v>
      </c>
      <c r="H55" s="6"/>
      <c r="I55" s="6"/>
      <c r="J55" s="6"/>
      <c r="K55" s="6"/>
    </row>
    <row r="56" spans="1:11" ht="15" customHeight="1" x14ac:dyDescent="0.35">
      <c r="A56" s="3">
        <v>4</v>
      </c>
      <c r="B56" s="3" t="s">
        <v>13</v>
      </c>
      <c r="C56" s="3"/>
      <c r="D56" s="3"/>
      <c r="E56" s="3"/>
      <c r="F56" s="3">
        <v>0</v>
      </c>
      <c r="G56" s="3" t="s">
        <v>37</v>
      </c>
      <c r="H56" s="6"/>
      <c r="I56" s="6"/>
      <c r="J56" s="6"/>
      <c r="K56" s="6"/>
    </row>
    <row r="57" spans="1:11" ht="15" customHeight="1" x14ac:dyDescent="0.35">
      <c r="A57" s="3">
        <v>5</v>
      </c>
      <c r="B57" s="3" t="s">
        <v>14</v>
      </c>
      <c r="C57" s="3" t="s">
        <v>213</v>
      </c>
      <c r="D57" s="3" t="s">
        <v>179</v>
      </c>
      <c r="E57" s="3" t="s">
        <v>214</v>
      </c>
      <c r="F57" s="3">
        <v>1550</v>
      </c>
      <c r="G57" s="3" t="s">
        <v>215</v>
      </c>
      <c r="H57" s="6"/>
      <c r="I57" s="6"/>
      <c r="J57" s="6"/>
      <c r="K57" s="6"/>
    </row>
    <row r="58" spans="1:11" ht="15" customHeight="1" x14ac:dyDescent="0.35">
      <c r="A58" s="3"/>
      <c r="B58" s="3"/>
      <c r="C58" s="3" t="s">
        <v>58</v>
      </c>
      <c r="D58" s="3" t="s">
        <v>179</v>
      </c>
      <c r="E58" s="3"/>
      <c r="F58" s="3">
        <v>2805</v>
      </c>
      <c r="G58" s="3" t="s">
        <v>216</v>
      </c>
      <c r="H58" s="6"/>
      <c r="I58" s="6"/>
      <c r="J58" s="6"/>
      <c r="K58" s="6"/>
    </row>
    <row r="59" spans="1:11" ht="15" customHeight="1" x14ac:dyDescent="0.35">
      <c r="A59" s="3"/>
      <c r="B59" s="3"/>
      <c r="C59" s="3"/>
      <c r="D59" s="3"/>
      <c r="E59" s="3"/>
      <c r="F59" s="3"/>
      <c r="G59" s="3"/>
      <c r="H59" s="6"/>
      <c r="I59" s="6"/>
      <c r="J59" s="6"/>
      <c r="K59" s="6"/>
    </row>
    <row r="60" spans="1:11" ht="15" customHeight="1" x14ac:dyDescent="0.35">
      <c r="A60" s="3"/>
      <c r="B60" s="3"/>
      <c r="C60" s="3"/>
      <c r="D60" s="3"/>
      <c r="E60" s="3"/>
      <c r="F60" s="3"/>
      <c r="G60" s="3"/>
      <c r="H60" s="6"/>
      <c r="I60" s="6"/>
      <c r="J60" s="6"/>
      <c r="K60" s="6"/>
    </row>
    <row r="61" spans="1:11" ht="15" customHeight="1" x14ac:dyDescent="0.35">
      <c r="A61" s="3"/>
      <c r="B61" s="3"/>
      <c r="C61" s="3"/>
      <c r="D61" s="3"/>
      <c r="E61" s="3"/>
      <c r="F61" s="3"/>
      <c r="G61" s="3"/>
      <c r="H61" s="6"/>
      <c r="I61" s="6"/>
      <c r="J61" s="6"/>
      <c r="K61" s="6"/>
    </row>
    <row r="62" spans="1:11" ht="30" customHeight="1" x14ac:dyDescent="0.35">
      <c r="A62" s="3"/>
      <c r="B62" s="3"/>
      <c r="C62" s="3" t="s">
        <v>217</v>
      </c>
      <c r="D62" s="3" t="s">
        <v>218</v>
      </c>
      <c r="E62" s="3" t="s">
        <v>219</v>
      </c>
      <c r="F62" s="3">
        <v>1000</v>
      </c>
      <c r="G62" s="19" t="s">
        <v>220</v>
      </c>
      <c r="H62" s="6"/>
      <c r="I62" s="6"/>
      <c r="J62" s="6"/>
      <c r="K62" s="6"/>
    </row>
    <row r="63" spans="1:11" ht="15" customHeight="1" x14ac:dyDescent="0.35">
      <c r="A63" s="3">
        <v>6</v>
      </c>
      <c r="B63" s="5" t="s">
        <v>15</v>
      </c>
      <c r="C63" s="3" t="s">
        <v>221</v>
      </c>
      <c r="D63" s="5">
        <v>489702</v>
      </c>
      <c r="E63" s="5" t="s">
        <v>219</v>
      </c>
      <c r="F63" s="5">
        <v>4000</v>
      </c>
      <c r="G63" s="3" t="s">
        <v>222</v>
      </c>
      <c r="H63" s="6"/>
      <c r="I63" s="6"/>
      <c r="J63" s="6"/>
      <c r="K63" s="6"/>
    </row>
    <row r="64" spans="1:11" ht="15" customHeight="1" x14ac:dyDescent="0.35">
      <c r="A64" s="3">
        <v>7</v>
      </c>
      <c r="B64" s="5" t="s">
        <v>16</v>
      </c>
      <c r="C64" s="5"/>
      <c r="D64" s="5"/>
      <c r="E64" s="5"/>
      <c r="F64" s="5"/>
      <c r="G64" s="5" t="s">
        <v>37</v>
      </c>
      <c r="H64" s="6"/>
      <c r="I64" s="6"/>
      <c r="J64" s="6"/>
      <c r="K64" s="6"/>
    </row>
    <row r="65" spans="1:11" ht="15" customHeight="1" x14ac:dyDescent="0.35">
      <c r="A65" s="3"/>
      <c r="B65" s="5"/>
      <c r="C65" s="5"/>
      <c r="D65" s="5"/>
      <c r="E65" s="5"/>
      <c r="F65" s="5"/>
      <c r="G65" s="5"/>
      <c r="H65" s="6"/>
      <c r="I65" s="6"/>
      <c r="J65" s="6"/>
      <c r="K65" s="6"/>
    </row>
    <row r="66" spans="1:11" ht="15" customHeight="1" x14ac:dyDescent="0.35">
      <c r="A66" s="3"/>
      <c r="B66" s="5"/>
      <c r="C66" s="5" t="s">
        <v>223</v>
      </c>
      <c r="D66" s="5">
        <v>197743</v>
      </c>
      <c r="E66" s="5" t="s">
        <v>163</v>
      </c>
      <c r="F66" s="5">
        <v>3500</v>
      </c>
      <c r="G66" s="3" t="s">
        <v>224</v>
      </c>
      <c r="H66" s="6"/>
      <c r="I66" s="6"/>
      <c r="J66" s="6"/>
      <c r="K66" s="6"/>
    </row>
    <row r="67" spans="1:11" ht="15" customHeight="1" x14ac:dyDescent="0.35">
      <c r="A67" s="3"/>
      <c r="B67" s="5"/>
      <c r="C67" s="5" t="s">
        <v>196</v>
      </c>
      <c r="D67" s="5" t="s">
        <v>218</v>
      </c>
      <c r="E67" s="5" t="s">
        <v>225</v>
      </c>
      <c r="F67" s="5">
        <v>2885</v>
      </c>
      <c r="G67" s="3" t="s">
        <v>226</v>
      </c>
      <c r="H67" s="6"/>
      <c r="I67" s="6"/>
      <c r="J67" s="6"/>
      <c r="K67" s="6"/>
    </row>
    <row r="68" spans="1:11" ht="15" customHeight="1" x14ac:dyDescent="0.35">
      <c r="A68" s="3">
        <v>8</v>
      </c>
      <c r="B68" s="5" t="s">
        <v>136</v>
      </c>
      <c r="C68" s="5"/>
      <c r="D68" s="5"/>
      <c r="E68" s="5"/>
      <c r="F68" s="5">
        <v>0</v>
      </c>
      <c r="G68" s="5" t="s">
        <v>37</v>
      </c>
      <c r="H68" s="6"/>
      <c r="I68" s="6"/>
      <c r="J68" s="6"/>
      <c r="K68" s="6"/>
    </row>
    <row r="69" spans="1:11" ht="15" customHeight="1" x14ac:dyDescent="0.35">
      <c r="A69" s="3">
        <v>9</v>
      </c>
      <c r="B69" s="5" t="s">
        <v>25</v>
      </c>
      <c r="C69" s="5" t="s">
        <v>227</v>
      </c>
      <c r="D69" s="5">
        <v>489773</v>
      </c>
      <c r="E69" s="5" t="s">
        <v>82</v>
      </c>
      <c r="F69" s="5">
        <v>2898</v>
      </c>
      <c r="G69" s="3" t="s">
        <v>228</v>
      </c>
      <c r="H69" s="6"/>
      <c r="I69" s="6"/>
      <c r="J69" s="6"/>
      <c r="K69" s="6"/>
    </row>
    <row r="70" spans="1:11" ht="15" customHeight="1" x14ac:dyDescent="0.35">
      <c r="A70" s="3"/>
      <c r="B70" s="5"/>
      <c r="C70" s="5" t="s">
        <v>229</v>
      </c>
      <c r="D70" s="5">
        <v>197779</v>
      </c>
      <c r="E70" s="5" t="s">
        <v>230</v>
      </c>
      <c r="F70" s="5">
        <v>2500</v>
      </c>
      <c r="G70" s="20" t="s">
        <v>231</v>
      </c>
      <c r="H70" s="6"/>
      <c r="I70" s="6"/>
      <c r="J70" s="6"/>
      <c r="K70" s="6"/>
    </row>
    <row r="71" spans="1:11" ht="15" customHeight="1" x14ac:dyDescent="0.35">
      <c r="A71" s="3">
        <v>10</v>
      </c>
      <c r="B71" s="5" t="s">
        <v>38</v>
      </c>
      <c r="C71" s="5" t="s">
        <v>232</v>
      </c>
      <c r="D71" s="5" t="s">
        <v>218</v>
      </c>
      <c r="E71" s="5" t="s">
        <v>165</v>
      </c>
      <c r="F71" s="5">
        <v>832</v>
      </c>
      <c r="G71" s="3" t="s">
        <v>233</v>
      </c>
      <c r="H71" s="6"/>
      <c r="I71" s="6"/>
      <c r="J71" s="6"/>
      <c r="K71" s="6"/>
    </row>
    <row r="72" spans="1:11" ht="15" customHeight="1" x14ac:dyDescent="0.35">
      <c r="A72" s="3"/>
      <c r="B72" s="5"/>
      <c r="C72" s="3" t="s">
        <v>234</v>
      </c>
      <c r="D72" s="5" t="s">
        <v>218</v>
      </c>
      <c r="E72" s="5" t="s">
        <v>235</v>
      </c>
      <c r="F72" s="5">
        <v>8194</v>
      </c>
      <c r="G72" s="3" t="s">
        <v>236</v>
      </c>
      <c r="H72" s="6"/>
      <c r="I72" s="6"/>
      <c r="J72" s="6"/>
      <c r="K72" s="6"/>
    </row>
    <row r="73" spans="1:11" ht="15" customHeight="1" x14ac:dyDescent="0.35">
      <c r="A73" s="3"/>
      <c r="B73" s="5"/>
      <c r="C73" s="3" t="s">
        <v>237</v>
      </c>
      <c r="D73" s="5" t="s">
        <v>218</v>
      </c>
      <c r="E73" s="5" t="s">
        <v>192</v>
      </c>
      <c r="F73" s="5">
        <v>8194</v>
      </c>
      <c r="G73" s="3" t="s">
        <v>238</v>
      </c>
      <c r="H73" s="6"/>
      <c r="I73" s="6"/>
      <c r="J73" s="6"/>
      <c r="K73" s="6"/>
    </row>
    <row r="74" spans="1:11" ht="15" customHeight="1" x14ac:dyDescent="0.35">
      <c r="A74" s="3">
        <v>11</v>
      </c>
      <c r="B74" s="5" t="s">
        <v>27</v>
      </c>
      <c r="C74" s="5" t="s">
        <v>232</v>
      </c>
      <c r="D74" s="5" t="s">
        <v>218</v>
      </c>
      <c r="E74" s="5" t="s">
        <v>239</v>
      </c>
      <c r="F74" s="5">
        <v>1325</v>
      </c>
      <c r="G74" s="3" t="s">
        <v>240</v>
      </c>
      <c r="H74" s="6"/>
      <c r="I74" s="6"/>
      <c r="J74" s="6"/>
      <c r="K74" s="6"/>
    </row>
    <row r="75" spans="1:11" ht="15" customHeight="1" x14ac:dyDescent="0.35">
      <c r="A75" s="3"/>
      <c r="B75" s="5"/>
      <c r="C75" s="5"/>
      <c r="D75" s="5"/>
      <c r="E75" s="5"/>
      <c r="F75" s="5"/>
      <c r="G75" s="3"/>
      <c r="H75" s="6"/>
      <c r="I75" s="6"/>
      <c r="J75" s="6"/>
      <c r="K75" s="6"/>
    </row>
    <row r="76" spans="1:11" ht="15" customHeight="1" x14ac:dyDescent="0.35">
      <c r="A76" s="3">
        <v>12</v>
      </c>
      <c r="B76" s="5" t="s">
        <v>28</v>
      </c>
      <c r="C76" s="5" t="s">
        <v>241</v>
      </c>
      <c r="D76" s="5">
        <v>829671</v>
      </c>
      <c r="E76" s="5" t="s">
        <v>242</v>
      </c>
      <c r="F76" s="5">
        <v>1050</v>
      </c>
      <c r="G76" s="3" t="s">
        <v>243</v>
      </c>
      <c r="H76" s="6"/>
      <c r="I76" s="6"/>
      <c r="J76" s="6"/>
      <c r="K76" s="6"/>
    </row>
    <row r="77" spans="1:11" ht="21" customHeight="1" x14ac:dyDescent="0.5">
      <c r="A77" s="8"/>
      <c r="B77" s="8"/>
      <c r="C77" s="8"/>
      <c r="D77" s="8"/>
      <c r="E77" s="9" t="s">
        <v>32</v>
      </c>
      <c r="F77" s="9">
        <f>SUM(F53:F76)</f>
        <v>40733</v>
      </c>
      <c r="G77" s="8"/>
      <c r="H77" s="6"/>
      <c r="I77" s="6"/>
      <c r="J77" s="6"/>
      <c r="K77" s="6"/>
    </row>
    <row r="78" spans="1:11" ht="12.7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</sheetData>
  <mergeCells count="9">
    <mergeCell ref="A32:G32"/>
    <mergeCell ref="A49:G49"/>
    <mergeCell ref="A50:G50"/>
    <mergeCell ref="A51:G51"/>
    <mergeCell ref="A1:G1"/>
    <mergeCell ref="A2:G2"/>
    <mergeCell ref="A3:G3"/>
    <mergeCell ref="A30:G30"/>
    <mergeCell ref="A31:G31"/>
  </mergeCells>
  <printOptions horizontalCentered="1" verticalCentered="1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selection sqref="A1:H1"/>
    </sheetView>
  </sheetViews>
  <sheetFormatPr defaultColWidth="14.453125" defaultRowHeight="15" customHeight="1" x14ac:dyDescent="0.3"/>
  <cols>
    <col min="1" max="1" width="8" style="2" customWidth="1"/>
    <col min="2" max="2" width="23.26953125" style="2" customWidth="1"/>
    <col min="3" max="3" width="23" style="2" customWidth="1"/>
    <col min="4" max="5" width="8" style="2" customWidth="1"/>
    <col min="6" max="6" width="13.7265625" style="2" customWidth="1"/>
    <col min="7" max="7" width="63.7265625" style="2" customWidth="1"/>
    <col min="8" max="8" width="23.81640625" style="2" customWidth="1"/>
    <col min="9" max="11" width="8" style="2" customWidth="1"/>
    <col min="12" max="12" width="14.453125" style="2" customWidth="1"/>
    <col min="13" max="16384" width="14.453125" style="2"/>
  </cols>
  <sheetData>
    <row r="1" spans="1:8" ht="14.25" customHeight="1" x14ac:dyDescent="0.3">
      <c r="A1" s="86" t="s">
        <v>1</v>
      </c>
      <c r="B1" s="84"/>
      <c r="C1" s="84"/>
      <c r="D1" s="84"/>
      <c r="E1" s="84"/>
      <c r="F1" s="84"/>
      <c r="G1" s="84"/>
      <c r="H1" s="85"/>
    </row>
    <row r="2" spans="1:8" ht="15" customHeight="1" x14ac:dyDescent="0.35">
      <c r="A2" s="83" t="s">
        <v>244</v>
      </c>
      <c r="B2" s="84"/>
      <c r="C2" s="84"/>
      <c r="D2" s="84"/>
      <c r="E2" s="84"/>
      <c r="F2" s="84"/>
      <c r="G2" s="84"/>
      <c r="H2" s="85"/>
    </row>
    <row r="3" spans="1:8" ht="15" customHeight="1" x14ac:dyDescent="0.35">
      <c r="A3" s="24" t="s">
        <v>3</v>
      </c>
      <c r="B3" s="24" t="s">
        <v>36</v>
      </c>
      <c r="C3" s="24" t="s">
        <v>5</v>
      </c>
      <c r="D3" s="24" t="s">
        <v>77</v>
      </c>
      <c r="E3" s="24" t="s">
        <v>6</v>
      </c>
      <c r="F3" s="24" t="s">
        <v>7</v>
      </c>
      <c r="G3" s="24" t="s">
        <v>8</v>
      </c>
      <c r="H3" s="24" t="s">
        <v>9</v>
      </c>
    </row>
    <row r="4" spans="1:8" ht="15" customHeight="1" x14ac:dyDescent="0.35">
      <c r="A4" s="24">
        <v>1</v>
      </c>
      <c r="B4" s="24" t="s">
        <v>10</v>
      </c>
      <c r="C4" s="24"/>
      <c r="D4" s="24"/>
      <c r="E4" s="24"/>
      <c r="F4" s="24"/>
      <c r="G4" s="24">
        <v>0</v>
      </c>
      <c r="H4" s="24" t="s">
        <v>37</v>
      </c>
    </row>
    <row r="5" spans="1:8" ht="15" customHeight="1" x14ac:dyDescent="0.35">
      <c r="A5" s="24">
        <v>2</v>
      </c>
      <c r="B5" s="24" t="s">
        <v>11</v>
      </c>
      <c r="C5" s="24"/>
      <c r="D5" s="24"/>
      <c r="E5" s="24"/>
      <c r="F5" s="24"/>
      <c r="G5" s="24">
        <v>0</v>
      </c>
      <c r="H5" s="24" t="s">
        <v>37</v>
      </c>
    </row>
    <row r="6" spans="1:8" ht="15" customHeight="1" x14ac:dyDescent="0.35">
      <c r="A6" s="24">
        <v>3</v>
      </c>
      <c r="B6" s="24" t="s">
        <v>12</v>
      </c>
      <c r="C6" s="24"/>
      <c r="D6" s="24"/>
      <c r="E6" s="24"/>
      <c r="F6" s="24"/>
      <c r="G6" s="24">
        <v>0</v>
      </c>
      <c r="H6" s="24" t="s">
        <v>37</v>
      </c>
    </row>
    <row r="7" spans="1:8" ht="15" customHeight="1" x14ac:dyDescent="0.35">
      <c r="A7" s="24">
        <v>4</v>
      </c>
      <c r="B7" s="24" t="s">
        <v>13</v>
      </c>
      <c r="C7" s="24"/>
      <c r="D7" s="24"/>
      <c r="E7" s="24"/>
      <c r="F7" s="24"/>
      <c r="G7" s="24">
        <v>0</v>
      </c>
      <c r="H7" s="24" t="s">
        <v>37</v>
      </c>
    </row>
    <row r="8" spans="1:8" ht="15" customHeight="1" x14ac:dyDescent="0.35">
      <c r="A8" s="24">
        <v>5</v>
      </c>
      <c r="B8" s="24" t="s">
        <v>14</v>
      </c>
      <c r="C8" s="24"/>
      <c r="D8" s="24"/>
      <c r="E8" s="24"/>
      <c r="F8" s="24"/>
      <c r="G8" s="24"/>
      <c r="H8" s="24" t="s">
        <v>37</v>
      </c>
    </row>
    <row r="9" spans="1:8" ht="45" customHeight="1" x14ac:dyDescent="0.35">
      <c r="A9" s="3"/>
      <c r="B9" s="3"/>
      <c r="C9" s="3" t="s">
        <v>245</v>
      </c>
      <c r="D9" s="3"/>
      <c r="E9" s="3">
        <v>181526</v>
      </c>
      <c r="F9" s="3" t="s">
        <v>156</v>
      </c>
      <c r="G9" s="3">
        <v>6000</v>
      </c>
      <c r="H9" s="19" t="s">
        <v>246</v>
      </c>
    </row>
    <row r="10" spans="1:8" ht="45" customHeight="1" x14ac:dyDescent="0.35">
      <c r="A10" s="3"/>
      <c r="B10" s="3"/>
      <c r="C10" s="3" t="s">
        <v>245</v>
      </c>
      <c r="D10" s="3"/>
      <c r="E10" s="3">
        <v>181527</v>
      </c>
      <c r="F10" s="3" t="s">
        <v>247</v>
      </c>
      <c r="G10" s="3">
        <v>2000</v>
      </c>
      <c r="H10" s="19" t="s">
        <v>246</v>
      </c>
    </row>
    <row r="11" spans="1:8" ht="15" customHeight="1" x14ac:dyDescent="0.35">
      <c r="A11" s="3"/>
      <c r="B11" s="3"/>
      <c r="C11" s="3" t="s">
        <v>245</v>
      </c>
      <c r="D11" s="3">
        <v>3</v>
      </c>
      <c r="E11" s="3">
        <v>181531</v>
      </c>
      <c r="F11" s="3" t="s">
        <v>103</v>
      </c>
      <c r="G11" s="3">
        <v>12000</v>
      </c>
      <c r="H11" s="3" t="s">
        <v>248</v>
      </c>
    </row>
    <row r="12" spans="1:8" ht="15" customHeight="1" x14ac:dyDescent="0.35">
      <c r="A12" s="3"/>
      <c r="B12" s="3"/>
      <c r="C12" s="3" t="s">
        <v>245</v>
      </c>
      <c r="D12" s="3">
        <v>58</v>
      </c>
      <c r="E12" s="3">
        <v>181541</v>
      </c>
      <c r="F12" s="3" t="s">
        <v>249</v>
      </c>
      <c r="G12" s="3">
        <v>35600</v>
      </c>
      <c r="H12" s="3" t="s">
        <v>250</v>
      </c>
    </row>
    <row r="13" spans="1:8" ht="15" customHeight="1" x14ac:dyDescent="0.35">
      <c r="A13" s="3"/>
      <c r="B13" s="3"/>
      <c r="C13" s="3" t="s">
        <v>245</v>
      </c>
      <c r="D13" s="3">
        <v>40</v>
      </c>
      <c r="E13" s="3">
        <v>181541</v>
      </c>
      <c r="F13" s="3" t="s">
        <v>249</v>
      </c>
      <c r="G13" s="3">
        <v>24800</v>
      </c>
      <c r="H13" s="3" t="s">
        <v>251</v>
      </c>
    </row>
    <row r="14" spans="1:8" ht="15" customHeight="1" x14ac:dyDescent="0.35">
      <c r="A14" s="3">
        <v>6</v>
      </c>
      <c r="B14" s="3" t="s">
        <v>15</v>
      </c>
      <c r="C14" s="3"/>
      <c r="D14" s="3"/>
      <c r="E14" s="3"/>
      <c r="F14" s="3"/>
      <c r="G14" s="3">
        <v>0</v>
      </c>
      <c r="H14" s="3" t="s">
        <v>37</v>
      </c>
    </row>
    <row r="15" spans="1:8" ht="15" customHeight="1" x14ac:dyDescent="0.35">
      <c r="A15" s="3">
        <v>7</v>
      </c>
      <c r="B15" s="3" t="s">
        <v>16</v>
      </c>
      <c r="C15" s="3"/>
      <c r="D15" s="3"/>
      <c r="E15" s="3"/>
      <c r="F15" s="3"/>
      <c r="G15" s="3">
        <v>0</v>
      </c>
      <c r="H15" s="3" t="s">
        <v>37</v>
      </c>
    </row>
    <row r="16" spans="1:8" ht="15" customHeight="1" x14ac:dyDescent="0.35">
      <c r="A16" s="3">
        <v>8</v>
      </c>
      <c r="B16" s="3" t="s">
        <v>252</v>
      </c>
      <c r="C16" s="3"/>
      <c r="D16" s="3"/>
      <c r="E16" s="3"/>
      <c r="F16" s="3"/>
      <c r="G16" s="3">
        <v>0</v>
      </c>
      <c r="H16" s="3" t="s">
        <v>37</v>
      </c>
    </row>
    <row r="17" spans="1:8" ht="15" customHeight="1" x14ac:dyDescent="0.35">
      <c r="A17" s="3">
        <v>9</v>
      </c>
      <c r="B17" s="3" t="s">
        <v>25</v>
      </c>
      <c r="C17" s="3"/>
      <c r="D17" s="3"/>
      <c r="E17" s="3"/>
      <c r="F17" s="3"/>
      <c r="G17" s="3"/>
      <c r="H17" s="3" t="s">
        <v>37</v>
      </c>
    </row>
    <row r="18" spans="1:8" ht="15" customHeight="1" x14ac:dyDescent="0.35">
      <c r="A18" s="3">
        <v>10</v>
      </c>
      <c r="B18" s="3" t="s">
        <v>38</v>
      </c>
      <c r="C18" s="3"/>
      <c r="D18" s="3"/>
      <c r="E18" s="3"/>
      <c r="F18" s="3"/>
      <c r="G18" s="3">
        <v>0</v>
      </c>
      <c r="H18" s="3" t="s">
        <v>37</v>
      </c>
    </row>
    <row r="19" spans="1:8" ht="15" customHeight="1" x14ac:dyDescent="0.35">
      <c r="A19" s="3">
        <v>11</v>
      </c>
      <c r="B19" s="3" t="s">
        <v>27</v>
      </c>
      <c r="C19" s="3"/>
      <c r="D19" s="3"/>
      <c r="E19" s="3"/>
      <c r="F19" s="3"/>
      <c r="G19" s="3">
        <v>0</v>
      </c>
      <c r="H19" s="3" t="s">
        <v>37</v>
      </c>
    </row>
    <row r="20" spans="1:8" ht="15" customHeight="1" x14ac:dyDescent="0.35">
      <c r="A20" s="3">
        <v>12</v>
      </c>
      <c r="B20" s="3" t="s">
        <v>28</v>
      </c>
      <c r="C20" s="3"/>
      <c r="D20" s="3"/>
      <c r="E20" s="3"/>
      <c r="F20" s="3"/>
      <c r="G20" s="3">
        <v>0</v>
      </c>
      <c r="H20" s="3" t="s">
        <v>37</v>
      </c>
    </row>
    <row r="21" spans="1:8" ht="21" customHeight="1" x14ac:dyDescent="0.5">
      <c r="A21" s="6"/>
      <c r="B21" s="6"/>
      <c r="C21" s="6"/>
      <c r="D21" s="6"/>
      <c r="E21" s="6"/>
      <c r="F21" s="9" t="s">
        <v>32</v>
      </c>
      <c r="G21" s="9">
        <f>SUM(G9:G20)</f>
        <v>80400</v>
      </c>
      <c r="H21" s="6"/>
    </row>
    <row r="22" spans="1:8" ht="12.75" customHeight="1" x14ac:dyDescent="0.3">
      <c r="A22" s="6"/>
      <c r="B22" s="6"/>
      <c r="C22" s="6"/>
      <c r="D22" s="6"/>
      <c r="E22" s="6"/>
      <c r="F22" s="6"/>
      <c r="G22" s="6"/>
      <c r="H22" s="6"/>
    </row>
    <row r="23" spans="1:8" ht="12.75" customHeight="1" x14ac:dyDescent="0.3">
      <c r="A23" s="6"/>
      <c r="B23" s="6"/>
      <c r="C23" s="6"/>
      <c r="D23" s="6"/>
      <c r="E23" s="6"/>
      <c r="F23" s="6"/>
      <c r="G23" s="6" t="s">
        <v>253</v>
      </c>
      <c r="H23" s="6"/>
    </row>
    <row r="24" spans="1:8" ht="12.75" customHeight="1" x14ac:dyDescent="0.3">
      <c r="A24" s="6"/>
      <c r="B24" s="6"/>
      <c r="C24" s="6"/>
      <c r="D24" s="6"/>
      <c r="E24" s="6"/>
      <c r="F24" s="6"/>
      <c r="G24" s="6"/>
      <c r="H24" s="6"/>
    </row>
    <row r="25" spans="1:8" ht="21" customHeight="1" x14ac:dyDescent="0.5">
      <c r="A25" s="78" t="s">
        <v>1</v>
      </c>
      <c r="B25" s="79"/>
      <c r="C25" s="79"/>
      <c r="D25" s="79"/>
      <c r="E25" s="79"/>
      <c r="F25" s="79"/>
      <c r="G25" s="79"/>
    </row>
    <row r="26" spans="1:8" ht="21" customHeight="1" x14ac:dyDescent="0.5">
      <c r="A26" s="76" t="s">
        <v>254</v>
      </c>
      <c r="B26" s="77"/>
      <c r="C26" s="77"/>
      <c r="D26" s="77"/>
      <c r="E26" s="77"/>
      <c r="F26" s="77"/>
      <c r="G26" s="77"/>
    </row>
    <row r="27" spans="1:8" ht="15" customHeight="1" x14ac:dyDescent="0.35">
      <c r="A27" s="3" t="s">
        <v>3</v>
      </c>
      <c r="B27" s="3" t="s">
        <v>195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</row>
    <row r="28" spans="1:8" ht="15" customHeight="1" x14ac:dyDescent="0.35">
      <c r="A28" s="20">
        <v>1</v>
      </c>
      <c r="B28" s="20" t="s">
        <v>10</v>
      </c>
      <c r="C28" s="20"/>
      <c r="D28" s="20"/>
      <c r="E28" s="20"/>
      <c r="F28" s="21">
        <v>0</v>
      </c>
      <c r="G28" s="20" t="s">
        <v>37</v>
      </c>
    </row>
    <row r="29" spans="1:8" ht="15" customHeight="1" x14ac:dyDescent="0.35">
      <c r="A29" s="20">
        <v>2</v>
      </c>
      <c r="B29" s="20" t="s">
        <v>11</v>
      </c>
      <c r="C29" s="20"/>
      <c r="D29" s="20"/>
      <c r="E29" s="20"/>
      <c r="F29" s="21">
        <v>0</v>
      </c>
      <c r="G29" s="20"/>
    </row>
    <row r="30" spans="1:8" ht="15" customHeight="1" x14ac:dyDescent="0.35">
      <c r="A30" s="20">
        <v>3</v>
      </c>
      <c r="B30" s="20" t="s">
        <v>12</v>
      </c>
      <c r="C30" s="20"/>
      <c r="D30" s="20"/>
      <c r="E30" s="20"/>
      <c r="F30" s="21">
        <v>0</v>
      </c>
      <c r="G30" s="20"/>
    </row>
    <row r="31" spans="1:8" ht="15" customHeight="1" x14ac:dyDescent="0.35">
      <c r="A31" s="20">
        <v>4</v>
      </c>
      <c r="B31" s="20" t="s">
        <v>13</v>
      </c>
      <c r="C31" s="20"/>
      <c r="D31" s="20"/>
      <c r="E31" s="20"/>
      <c r="F31" s="21">
        <v>0</v>
      </c>
      <c r="G31" s="20"/>
    </row>
    <row r="32" spans="1:8" ht="15" customHeight="1" x14ac:dyDescent="0.35">
      <c r="A32" s="20">
        <v>5</v>
      </c>
      <c r="B32" s="20" t="s">
        <v>14</v>
      </c>
      <c r="C32" s="20"/>
      <c r="D32" s="20"/>
      <c r="E32" s="20"/>
      <c r="F32" s="21">
        <v>0</v>
      </c>
      <c r="G32" s="20"/>
    </row>
    <row r="33" spans="1:7" ht="15" customHeight="1" x14ac:dyDescent="0.35">
      <c r="A33" s="20">
        <v>6</v>
      </c>
      <c r="B33" s="20" t="s">
        <v>15</v>
      </c>
      <c r="C33" s="20"/>
      <c r="D33" s="20"/>
      <c r="E33" s="20"/>
      <c r="F33" s="21">
        <v>0</v>
      </c>
      <c r="G33" s="20"/>
    </row>
    <row r="34" spans="1:7" ht="15" customHeight="1" x14ac:dyDescent="0.35">
      <c r="A34" s="3">
        <v>7</v>
      </c>
      <c r="B34" s="3" t="s">
        <v>16</v>
      </c>
      <c r="C34" s="3"/>
      <c r="D34" s="3"/>
      <c r="E34" s="3"/>
      <c r="F34" s="5">
        <v>0</v>
      </c>
      <c r="G34" s="3"/>
    </row>
    <row r="35" spans="1:7" ht="12.75" customHeight="1" x14ac:dyDescent="0.3">
      <c r="A35" s="12">
        <v>8</v>
      </c>
      <c r="B35" s="12" t="s">
        <v>136</v>
      </c>
      <c r="C35" s="12"/>
      <c r="D35" s="12"/>
      <c r="E35" s="12"/>
      <c r="F35" s="12">
        <v>0</v>
      </c>
      <c r="G35" s="12"/>
    </row>
    <row r="36" spans="1:7" ht="12.75" customHeight="1" x14ac:dyDescent="0.3">
      <c r="A36" s="12">
        <v>9</v>
      </c>
      <c r="B36" s="12" t="s">
        <v>25</v>
      </c>
      <c r="C36" s="12"/>
      <c r="D36" s="12"/>
      <c r="E36" s="12"/>
      <c r="F36" s="12">
        <v>0</v>
      </c>
      <c r="G36" s="12"/>
    </row>
    <row r="37" spans="1:7" ht="12.75" customHeight="1" x14ac:dyDescent="0.3">
      <c r="A37" s="12">
        <v>10</v>
      </c>
      <c r="B37" s="12" t="s">
        <v>38</v>
      </c>
      <c r="C37" s="12"/>
      <c r="D37" s="12"/>
      <c r="E37" s="12"/>
      <c r="F37" s="12">
        <v>0</v>
      </c>
      <c r="G37" s="12"/>
    </row>
    <row r="38" spans="1:7" ht="12.75" customHeight="1" x14ac:dyDescent="0.3">
      <c r="A38" s="12">
        <v>11</v>
      </c>
      <c r="B38" s="12" t="s">
        <v>27</v>
      </c>
      <c r="C38" s="12"/>
      <c r="D38" s="12"/>
      <c r="E38" s="12"/>
      <c r="F38" s="12">
        <v>0</v>
      </c>
      <c r="G38" s="12"/>
    </row>
    <row r="39" spans="1:7" ht="12.75" customHeight="1" x14ac:dyDescent="0.3">
      <c r="A39" s="12">
        <v>12</v>
      </c>
      <c r="B39" s="12" t="s">
        <v>28</v>
      </c>
      <c r="C39" s="12" t="s">
        <v>255</v>
      </c>
      <c r="D39" s="12"/>
      <c r="E39" s="12"/>
      <c r="F39" s="12">
        <v>3200</v>
      </c>
      <c r="G39" s="12" t="s">
        <v>256</v>
      </c>
    </row>
    <row r="40" spans="1:7" ht="12.75" customHeight="1" x14ac:dyDescent="0.3">
      <c r="A40" s="12"/>
      <c r="B40" s="12" t="s">
        <v>32</v>
      </c>
      <c r="C40" s="12"/>
      <c r="D40" s="12"/>
      <c r="E40" s="12"/>
      <c r="F40" s="12">
        <f>SUM(F28:F39)</f>
        <v>3200</v>
      </c>
      <c r="G40" s="12"/>
    </row>
    <row r="41" spans="1:7" ht="12.75" customHeight="1" x14ac:dyDescent="0.3"/>
    <row r="42" spans="1:7" ht="12.75" customHeight="1" x14ac:dyDescent="0.3"/>
    <row r="43" spans="1:7" ht="12.75" customHeight="1" x14ac:dyDescent="0.3"/>
    <row r="44" spans="1:7" ht="21" customHeight="1" x14ac:dyDescent="0.5">
      <c r="A44" s="78" t="s">
        <v>0</v>
      </c>
      <c r="B44" s="82"/>
      <c r="C44" s="82"/>
      <c r="D44" s="82"/>
      <c r="E44" s="82"/>
      <c r="F44" s="82"/>
      <c r="G44" s="82"/>
    </row>
    <row r="45" spans="1:7" ht="21" customHeight="1" x14ac:dyDescent="0.5">
      <c r="A45" s="78" t="s">
        <v>1</v>
      </c>
      <c r="B45" s="82"/>
      <c r="C45" s="82"/>
      <c r="D45" s="82"/>
      <c r="E45" s="82"/>
      <c r="F45" s="82"/>
      <c r="G45" s="82"/>
    </row>
    <row r="46" spans="1:7" ht="21" customHeight="1" x14ac:dyDescent="0.5">
      <c r="A46" s="76" t="s">
        <v>257</v>
      </c>
      <c r="B46" s="77"/>
      <c r="C46" s="77"/>
      <c r="D46" s="77"/>
      <c r="E46" s="77"/>
      <c r="F46" s="77"/>
      <c r="G46" s="77"/>
    </row>
    <row r="47" spans="1:7" ht="15" customHeight="1" x14ac:dyDescent="0.35">
      <c r="A47" s="3" t="s">
        <v>3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</row>
    <row r="48" spans="1:7" ht="15" customHeight="1" x14ac:dyDescent="0.35">
      <c r="A48" s="3">
        <v>1</v>
      </c>
      <c r="B48" s="3" t="s">
        <v>10</v>
      </c>
      <c r="C48" s="3"/>
      <c r="D48" s="3"/>
      <c r="E48" s="3"/>
      <c r="F48" s="3"/>
      <c r="G48" s="3"/>
    </row>
    <row r="49" spans="1:7" ht="15" customHeight="1" x14ac:dyDescent="0.35">
      <c r="A49" s="3">
        <v>2</v>
      </c>
      <c r="B49" s="3" t="s">
        <v>173</v>
      </c>
      <c r="C49" s="3"/>
      <c r="D49" s="3"/>
      <c r="E49" s="3"/>
      <c r="F49" s="3">
        <v>0</v>
      </c>
      <c r="G49" s="3" t="s">
        <v>37</v>
      </c>
    </row>
    <row r="50" spans="1:7" ht="15" customHeight="1" x14ac:dyDescent="0.35">
      <c r="A50" s="3">
        <v>3</v>
      </c>
      <c r="B50" s="3" t="s">
        <v>12</v>
      </c>
      <c r="C50" s="3" t="s">
        <v>58</v>
      </c>
      <c r="D50" s="3" t="s">
        <v>179</v>
      </c>
      <c r="E50" s="3" t="s">
        <v>258</v>
      </c>
      <c r="F50" s="3">
        <v>1020</v>
      </c>
      <c r="G50" s="3" t="s">
        <v>259</v>
      </c>
    </row>
    <row r="51" spans="1:7" ht="15" customHeight="1" x14ac:dyDescent="0.35">
      <c r="A51" s="3">
        <v>4</v>
      </c>
      <c r="B51" s="3" t="s">
        <v>13</v>
      </c>
      <c r="C51" s="3"/>
      <c r="D51" s="3"/>
      <c r="E51" s="3"/>
      <c r="F51" s="3">
        <v>0</v>
      </c>
      <c r="G51" s="3" t="s">
        <v>37</v>
      </c>
    </row>
    <row r="52" spans="1:7" ht="15" customHeight="1" x14ac:dyDescent="0.35">
      <c r="A52" s="3">
        <v>5</v>
      </c>
      <c r="B52" s="3" t="s">
        <v>14</v>
      </c>
      <c r="C52" s="3" t="s">
        <v>260</v>
      </c>
      <c r="D52" s="3">
        <v>181532</v>
      </c>
      <c r="E52" s="3" t="s">
        <v>103</v>
      </c>
      <c r="F52" s="3">
        <v>3200</v>
      </c>
      <c r="G52" s="3" t="s">
        <v>261</v>
      </c>
    </row>
    <row r="53" spans="1:7" ht="15" customHeight="1" x14ac:dyDescent="0.35">
      <c r="A53" s="3"/>
      <c r="B53" s="3"/>
      <c r="C53" s="3" t="s">
        <v>262</v>
      </c>
      <c r="D53" s="3" t="s">
        <v>218</v>
      </c>
      <c r="E53" s="3" t="s">
        <v>263</v>
      </c>
      <c r="F53" s="3">
        <v>1620</v>
      </c>
      <c r="G53" s="3" t="s">
        <v>264</v>
      </c>
    </row>
    <row r="54" spans="1:7" ht="15" customHeight="1" x14ac:dyDescent="0.35">
      <c r="A54" s="3">
        <v>6</v>
      </c>
      <c r="B54" s="5" t="s">
        <v>15</v>
      </c>
      <c r="C54" s="3" t="s">
        <v>104</v>
      </c>
      <c r="D54" s="5">
        <v>181546</v>
      </c>
      <c r="E54" s="5" t="s">
        <v>265</v>
      </c>
      <c r="F54" s="5">
        <v>13500</v>
      </c>
      <c r="G54" s="3" t="s">
        <v>266</v>
      </c>
    </row>
    <row r="55" spans="1:7" ht="15" customHeight="1" x14ac:dyDescent="0.35">
      <c r="A55" s="3">
        <v>7</v>
      </c>
      <c r="B55" s="5" t="s">
        <v>16</v>
      </c>
      <c r="C55" s="5" t="s">
        <v>241</v>
      </c>
      <c r="D55" s="5" t="s">
        <v>218</v>
      </c>
      <c r="E55" s="5" t="s">
        <v>108</v>
      </c>
      <c r="F55" s="5">
        <v>1490</v>
      </c>
      <c r="G55" s="3" t="s">
        <v>267</v>
      </c>
    </row>
    <row r="56" spans="1:7" ht="15" customHeight="1" x14ac:dyDescent="0.35">
      <c r="A56" s="3">
        <v>8</v>
      </c>
      <c r="B56" s="5" t="s">
        <v>136</v>
      </c>
      <c r="C56" s="5" t="s">
        <v>268</v>
      </c>
      <c r="D56" s="5">
        <v>489740</v>
      </c>
      <c r="E56" s="5" t="s">
        <v>269</v>
      </c>
      <c r="F56" s="5">
        <v>1905</v>
      </c>
      <c r="G56" s="5" t="s">
        <v>270</v>
      </c>
    </row>
    <row r="57" spans="1:7" ht="15" customHeight="1" x14ac:dyDescent="0.35">
      <c r="A57" s="3">
        <v>9</v>
      </c>
      <c r="B57" s="5" t="s">
        <v>25</v>
      </c>
      <c r="C57" s="5" t="s">
        <v>271</v>
      </c>
      <c r="D57" s="5">
        <v>197758</v>
      </c>
      <c r="E57" s="5" t="s">
        <v>82</v>
      </c>
      <c r="F57" s="5">
        <v>7000</v>
      </c>
      <c r="G57" s="3" t="s">
        <v>272</v>
      </c>
    </row>
    <row r="58" spans="1:7" ht="15" customHeight="1" x14ac:dyDescent="0.35">
      <c r="A58" s="3"/>
      <c r="B58" s="5"/>
      <c r="C58" s="5"/>
      <c r="D58" s="5">
        <v>197767</v>
      </c>
      <c r="E58" s="5" t="s">
        <v>273</v>
      </c>
      <c r="F58" s="5">
        <v>3800</v>
      </c>
      <c r="G58" s="3" t="s">
        <v>272</v>
      </c>
    </row>
    <row r="59" spans="1:7" ht="15" customHeight="1" x14ac:dyDescent="0.35">
      <c r="A59" s="3">
        <v>10</v>
      </c>
      <c r="B59" s="5" t="s">
        <v>38</v>
      </c>
      <c r="C59" s="5"/>
      <c r="D59" s="5"/>
      <c r="E59" s="5"/>
      <c r="F59" s="5">
        <v>0</v>
      </c>
      <c r="G59" s="3"/>
    </row>
    <row r="60" spans="1:7" ht="15" customHeight="1" x14ac:dyDescent="0.35">
      <c r="A60" s="3">
        <v>11</v>
      </c>
      <c r="B60" s="5" t="s">
        <v>27</v>
      </c>
      <c r="C60" s="5"/>
      <c r="D60" s="5"/>
      <c r="E60" s="5"/>
      <c r="F60" s="5">
        <v>0</v>
      </c>
      <c r="G60" s="3"/>
    </row>
    <row r="61" spans="1:7" ht="15" customHeight="1" x14ac:dyDescent="0.35">
      <c r="A61" s="3"/>
      <c r="B61" s="5" t="s">
        <v>274</v>
      </c>
      <c r="C61" s="5" t="s">
        <v>275</v>
      </c>
      <c r="D61" s="5">
        <v>829664</v>
      </c>
      <c r="E61" s="5" t="s">
        <v>276</v>
      </c>
      <c r="F61" s="5">
        <v>12750</v>
      </c>
      <c r="G61" s="3" t="s">
        <v>277</v>
      </c>
    </row>
    <row r="62" spans="1:7" ht="15" customHeight="1" x14ac:dyDescent="0.35">
      <c r="A62" s="3"/>
      <c r="B62" s="5"/>
      <c r="C62" s="5" t="s">
        <v>278</v>
      </c>
      <c r="D62" s="5">
        <v>829694</v>
      </c>
      <c r="E62" s="5" t="s">
        <v>279</v>
      </c>
      <c r="F62" s="5">
        <v>5443</v>
      </c>
      <c r="G62" s="3" t="s">
        <v>280</v>
      </c>
    </row>
    <row r="63" spans="1:7" ht="15" customHeight="1" x14ac:dyDescent="0.35">
      <c r="A63" s="3">
        <v>12</v>
      </c>
      <c r="B63" s="5" t="s">
        <v>28</v>
      </c>
      <c r="C63" s="5"/>
      <c r="D63" s="5"/>
      <c r="E63" s="5"/>
      <c r="F63" s="5"/>
      <c r="G63" s="3"/>
    </row>
    <row r="64" spans="1:7" ht="21" customHeight="1" x14ac:dyDescent="0.5">
      <c r="A64" s="8"/>
      <c r="B64" s="8"/>
      <c r="C64" s="8"/>
      <c r="D64" s="8"/>
      <c r="E64" s="9" t="s">
        <v>32</v>
      </c>
      <c r="F64" s="9">
        <f>SUM(F48:F63)</f>
        <v>51728</v>
      </c>
      <c r="G64" s="8"/>
    </row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</sheetData>
  <mergeCells count="7">
    <mergeCell ref="A46:G46"/>
    <mergeCell ref="A2:H2"/>
    <mergeCell ref="A1:H1"/>
    <mergeCell ref="A25:G25"/>
    <mergeCell ref="A26:G26"/>
    <mergeCell ref="A44:G44"/>
    <mergeCell ref="A45:G45"/>
  </mergeCells>
  <printOptions horizontalCentered="1" verticalCentered="1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8"/>
  <sheetViews>
    <sheetView topLeftCell="A12" workbookViewId="0">
      <selection sqref="A1:G1"/>
    </sheetView>
  </sheetViews>
  <sheetFormatPr defaultColWidth="14.453125" defaultRowHeight="15" customHeight="1" x14ac:dyDescent="0.3"/>
  <cols>
    <col min="1" max="1" width="8" style="2" customWidth="1"/>
    <col min="2" max="2" width="24.7265625" style="2" customWidth="1"/>
    <col min="3" max="3" width="23.26953125" style="2" customWidth="1"/>
    <col min="4" max="4" width="15.453125" style="2" customWidth="1"/>
    <col min="5" max="5" width="11.81640625" style="2" customWidth="1"/>
    <col min="6" max="6" width="12.7265625" style="2" customWidth="1"/>
    <col min="7" max="7" width="22.453125" style="2" customWidth="1"/>
    <col min="8" max="8" width="25.453125" style="2" customWidth="1"/>
    <col min="9" max="11" width="8" style="2" customWidth="1"/>
    <col min="12" max="12" width="14.453125" style="2" customWidth="1"/>
    <col min="13" max="16384" width="14.453125" style="2"/>
  </cols>
  <sheetData>
    <row r="1" spans="1:7" ht="21" customHeight="1" x14ac:dyDescent="0.5">
      <c r="A1" s="78" t="s">
        <v>0</v>
      </c>
      <c r="B1" s="79"/>
      <c r="C1" s="79"/>
      <c r="D1" s="79"/>
      <c r="E1" s="79"/>
      <c r="F1" s="79"/>
      <c r="G1" s="79"/>
    </row>
    <row r="2" spans="1:7" ht="21" customHeight="1" x14ac:dyDescent="0.5">
      <c r="A2" s="78" t="s">
        <v>281</v>
      </c>
      <c r="B2" s="79"/>
      <c r="C2" s="79"/>
      <c r="D2" s="79"/>
      <c r="E2" s="79"/>
      <c r="F2" s="79"/>
      <c r="G2" s="79"/>
    </row>
    <row r="3" spans="1:7" ht="21" customHeight="1" x14ac:dyDescent="0.5">
      <c r="A3" s="76" t="s">
        <v>282</v>
      </c>
      <c r="B3" s="77"/>
      <c r="C3" s="77"/>
      <c r="D3" s="77"/>
      <c r="E3" s="77"/>
      <c r="F3" s="77"/>
      <c r="G3" s="77"/>
    </row>
    <row r="4" spans="1:7" ht="15" customHeight="1" x14ac:dyDescent="0.35">
      <c r="A4" s="11" t="s">
        <v>3</v>
      </c>
      <c r="B4" s="11" t="s">
        <v>36</v>
      </c>
      <c r="C4" s="11" t="s">
        <v>77</v>
      </c>
      <c r="D4" s="11" t="s">
        <v>6</v>
      </c>
      <c r="E4" s="11" t="s">
        <v>7</v>
      </c>
      <c r="F4" s="11" t="s">
        <v>8</v>
      </c>
      <c r="G4" s="11" t="s">
        <v>9</v>
      </c>
    </row>
    <row r="5" spans="1:7" ht="15" customHeight="1" x14ac:dyDescent="0.35">
      <c r="A5" s="3">
        <v>1</v>
      </c>
      <c r="B5" s="14" t="s">
        <v>283</v>
      </c>
      <c r="C5" s="3"/>
      <c r="D5" s="3"/>
      <c r="E5" s="3"/>
      <c r="F5" s="3">
        <v>0</v>
      </c>
      <c r="G5" s="11" t="s">
        <v>37</v>
      </c>
    </row>
    <row r="6" spans="1:7" ht="15" customHeight="1" x14ac:dyDescent="0.35">
      <c r="A6" s="3">
        <v>2</v>
      </c>
      <c r="B6" s="14" t="s">
        <v>11</v>
      </c>
      <c r="C6" s="3"/>
      <c r="D6" s="3"/>
      <c r="E6" s="3"/>
      <c r="F6" s="3"/>
      <c r="G6" s="11" t="s">
        <v>37</v>
      </c>
    </row>
    <row r="7" spans="1:7" ht="15" customHeight="1" x14ac:dyDescent="0.35">
      <c r="A7" s="3">
        <v>3</v>
      </c>
      <c r="B7" s="14" t="s">
        <v>12</v>
      </c>
      <c r="C7" s="3"/>
      <c r="D7" s="3"/>
      <c r="E7" s="3"/>
      <c r="F7" s="3"/>
      <c r="G7" s="11" t="s">
        <v>37</v>
      </c>
    </row>
    <row r="8" spans="1:7" ht="15" customHeight="1" x14ac:dyDescent="0.35">
      <c r="A8" s="3">
        <v>4</v>
      </c>
      <c r="B8" s="14" t="s">
        <v>13</v>
      </c>
      <c r="C8" s="3"/>
      <c r="D8" s="3"/>
      <c r="E8" s="3"/>
      <c r="F8" s="3"/>
      <c r="G8" s="11" t="s">
        <v>37</v>
      </c>
    </row>
    <row r="9" spans="1:7" ht="15" customHeight="1" x14ac:dyDescent="0.35">
      <c r="A9" s="3">
        <v>5</v>
      </c>
      <c r="B9" s="14" t="s">
        <v>14</v>
      </c>
      <c r="C9" s="3"/>
      <c r="D9" s="3"/>
      <c r="E9" s="3"/>
      <c r="F9" s="3"/>
      <c r="G9" s="11" t="s">
        <v>37</v>
      </c>
    </row>
    <row r="10" spans="1:7" ht="15" customHeight="1" x14ac:dyDescent="0.35">
      <c r="A10" s="3">
        <v>6</v>
      </c>
      <c r="B10" s="14" t="s">
        <v>15</v>
      </c>
      <c r="C10" s="3"/>
      <c r="D10" s="3"/>
      <c r="E10" s="3"/>
      <c r="F10" s="3"/>
      <c r="G10" s="11" t="s">
        <v>37</v>
      </c>
    </row>
    <row r="11" spans="1:7" ht="15" customHeight="1" x14ac:dyDescent="0.35">
      <c r="A11" s="3">
        <v>7</v>
      </c>
      <c r="B11" s="14" t="s">
        <v>87</v>
      </c>
      <c r="C11" s="3"/>
      <c r="D11" s="3"/>
      <c r="E11" s="3"/>
      <c r="F11" s="3"/>
      <c r="G11" s="11" t="s">
        <v>37</v>
      </c>
    </row>
    <row r="12" spans="1:7" ht="15" customHeight="1" x14ac:dyDescent="0.35">
      <c r="A12" s="3">
        <v>8</v>
      </c>
      <c r="B12" s="14" t="s">
        <v>136</v>
      </c>
      <c r="C12" s="3"/>
      <c r="D12" s="3"/>
      <c r="E12" s="3"/>
      <c r="F12" s="3"/>
      <c r="G12" s="11" t="s">
        <v>37</v>
      </c>
    </row>
    <row r="13" spans="1:7" ht="15" customHeight="1" x14ac:dyDescent="0.35">
      <c r="A13" s="3">
        <v>9</v>
      </c>
      <c r="B13" s="14" t="s">
        <v>284</v>
      </c>
      <c r="C13" s="3"/>
      <c r="D13" s="3"/>
      <c r="E13" s="3"/>
      <c r="F13" s="3"/>
      <c r="G13" s="11" t="s">
        <v>37</v>
      </c>
    </row>
    <row r="14" spans="1:7" ht="60" customHeight="1" x14ac:dyDescent="0.35">
      <c r="A14" s="3">
        <v>10</v>
      </c>
      <c r="B14" s="14" t="s">
        <v>38</v>
      </c>
      <c r="C14" s="5"/>
      <c r="D14" s="5">
        <v>489794</v>
      </c>
      <c r="E14" s="5" t="s">
        <v>230</v>
      </c>
      <c r="F14" s="5">
        <v>5900</v>
      </c>
      <c r="G14" s="4" t="s">
        <v>285</v>
      </c>
    </row>
    <row r="15" spans="1:7" ht="15" customHeight="1" x14ac:dyDescent="0.35">
      <c r="A15" s="3">
        <v>11</v>
      </c>
      <c r="B15" s="14" t="s">
        <v>27</v>
      </c>
      <c r="C15" s="5"/>
      <c r="D15" s="25"/>
      <c r="E15" s="5"/>
      <c r="F15" s="5"/>
      <c r="G15" s="11" t="s">
        <v>37</v>
      </c>
    </row>
    <row r="16" spans="1:7" ht="15" customHeight="1" x14ac:dyDescent="0.35">
      <c r="A16" s="3">
        <v>12</v>
      </c>
      <c r="B16" s="14" t="s">
        <v>28</v>
      </c>
      <c r="C16" s="5"/>
      <c r="D16" s="5"/>
      <c r="E16" s="5"/>
      <c r="F16" s="5"/>
      <c r="G16" s="26" t="s">
        <v>37</v>
      </c>
    </row>
    <row r="17" spans="1:8" ht="18.75" customHeight="1" x14ac:dyDescent="0.45">
      <c r="A17" s="6"/>
      <c r="B17" s="6"/>
      <c r="C17" s="6"/>
      <c r="D17" s="6"/>
      <c r="E17" s="6"/>
      <c r="F17" s="27">
        <f>SUM(F14:F16)</f>
        <v>5900</v>
      </c>
      <c r="G17" s="11" t="s">
        <v>286</v>
      </c>
    </row>
    <row r="18" spans="1:8" ht="12.75" customHeight="1" x14ac:dyDescent="0.3">
      <c r="A18" s="6"/>
      <c r="B18" s="6"/>
      <c r="C18" s="6"/>
      <c r="D18" s="6"/>
      <c r="E18" s="6"/>
      <c r="F18" s="6"/>
      <c r="G18" s="6"/>
    </row>
    <row r="19" spans="1:8" ht="12.75" customHeight="1" x14ac:dyDescent="0.3">
      <c r="A19" s="6"/>
      <c r="B19" s="6"/>
      <c r="C19" s="6"/>
      <c r="D19" s="6"/>
      <c r="E19" s="6"/>
      <c r="F19" s="6"/>
      <c r="G19" s="6"/>
    </row>
    <row r="20" spans="1:8" ht="12.75" customHeight="1" x14ac:dyDescent="0.3">
      <c r="A20" s="6"/>
      <c r="B20" s="6"/>
      <c r="C20" s="6"/>
      <c r="D20" s="6"/>
      <c r="E20" s="6"/>
      <c r="F20" s="6"/>
      <c r="G20" s="6"/>
    </row>
    <row r="21" spans="1:8" ht="12.75" customHeight="1" x14ac:dyDescent="0.3">
      <c r="A21" s="6"/>
      <c r="B21" s="6"/>
      <c r="C21" s="6"/>
      <c r="D21" s="6"/>
      <c r="E21" s="6"/>
      <c r="F21" s="6"/>
      <c r="G21" s="6"/>
    </row>
    <row r="22" spans="1:8" ht="21" customHeight="1" x14ac:dyDescent="0.5">
      <c r="A22" s="78" t="s">
        <v>0</v>
      </c>
      <c r="B22" s="79"/>
      <c r="C22" s="79"/>
      <c r="D22" s="79"/>
      <c r="E22" s="79"/>
      <c r="F22" s="79"/>
      <c r="G22" s="79"/>
      <c r="H22" s="79"/>
    </row>
    <row r="23" spans="1:8" ht="21" customHeight="1" x14ac:dyDescent="0.5">
      <c r="A23" s="78" t="s">
        <v>287</v>
      </c>
      <c r="B23" s="79"/>
      <c r="C23" s="79"/>
      <c r="D23" s="79"/>
      <c r="E23" s="79"/>
      <c r="F23" s="79"/>
      <c r="G23" s="79"/>
      <c r="H23" s="79"/>
    </row>
    <row r="24" spans="1:8" ht="21" customHeight="1" x14ac:dyDescent="0.5">
      <c r="A24" s="76" t="s">
        <v>288</v>
      </c>
      <c r="B24" s="77"/>
      <c r="C24" s="77"/>
      <c r="D24" s="77"/>
      <c r="E24" s="77"/>
      <c r="F24" s="77"/>
      <c r="G24" s="77"/>
      <c r="H24" s="77"/>
    </row>
    <row r="25" spans="1:8" ht="15" customHeight="1" x14ac:dyDescent="0.35">
      <c r="A25" s="3" t="s">
        <v>3</v>
      </c>
      <c r="B25" s="3" t="s">
        <v>36</v>
      </c>
      <c r="C25" s="3" t="s">
        <v>5</v>
      </c>
      <c r="D25" s="3" t="s">
        <v>77</v>
      </c>
      <c r="E25" s="3" t="s">
        <v>6</v>
      </c>
      <c r="F25" s="3" t="s">
        <v>7</v>
      </c>
      <c r="G25" s="3" t="s">
        <v>8</v>
      </c>
      <c r="H25" s="3" t="s">
        <v>9</v>
      </c>
    </row>
    <row r="26" spans="1:8" ht="15" customHeight="1" x14ac:dyDescent="0.35">
      <c r="A26" s="3">
        <v>1</v>
      </c>
      <c r="B26" s="3" t="s">
        <v>10</v>
      </c>
      <c r="C26" s="3"/>
      <c r="D26" s="3"/>
      <c r="E26" s="3"/>
      <c r="F26" s="3"/>
      <c r="G26" s="3">
        <v>0</v>
      </c>
      <c r="H26" s="11" t="s">
        <v>37</v>
      </c>
    </row>
    <row r="27" spans="1:8" ht="15" customHeight="1" x14ac:dyDescent="0.35">
      <c r="A27" s="3">
        <v>2</v>
      </c>
      <c r="B27" s="3" t="s">
        <v>289</v>
      </c>
      <c r="C27" s="3"/>
      <c r="D27" s="3"/>
      <c r="E27" s="3"/>
      <c r="F27" s="3"/>
      <c r="G27" s="3">
        <v>0</v>
      </c>
      <c r="H27" s="11" t="s">
        <v>37</v>
      </c>
    </row>
    <row r="28" spans="1:8" ht="15" customHeight="1" x14ac:dyDescent="0.35">
      <c r="A28" s="3">
        <v>3</v>
      </c>
      <c r="B28" s="3" t="s">
        <v>12</v>
      </c>
      <c r="C28" s="3"/>
      <c r="D28" s="3"/>
      <c r="E28" s="3"/>
      <c r="F28" s="3"/>
      <c r="G28" s="3">
        <v>0</v>
      </c>
      <c r="H28" s="11" t="s">
        <v>37</v>
      </c>
    </row>
    <row r="29" spans="1:8" ht="15" customHeight="1" x14ac:dyDescent="0.35">
      <c r="A29" s="3">
        <v>4</v>
      </c>
      <c r="B29" s="3" t="s">
        <v>13</v>
      </c>
      <c r="C29" s="3"/>
      <c r="D29" s="3"/>
      <c r="E29" s="3"/>
      <c r="F29" s="3"/>
      <c r="G29" s="3">
        <v>0</v>
      </c>
      <c r="H29" s="11" t="s">
        <v>37</v>
      </c>
    </row>
    <row r="30" spans="1:8" ht="15" customHeight="1" x14ac:dyDescent="0.35">
      <c r="A30" s="3">
        <v>5</v>
      </c>
      <c r="B30" s="3" t="s">
        <v>290</v>
      </c>
      <c r="C30" s="3"/>
      <c r="D30" s="3"/>
      <c r="E30" s="3"/>
      <c r="F30" s="3"/>
      <c r="G30" s="3">
        <v>0</v>
      </c>
      <c r="H30" s="11" t="s">
        <v>37</v>
      </c>
    </row>
    <row r="31" spans="1:8" ht="15" customHeight="1" x14ac:dyDescent="0.35">
      <c r="A31" s="3">
        <v>6</v>
      </c>
      <c r="B31" s="3" t="s">
        <v>15</v>
      </c>
      <c r="C31" s="3"/>
      <c r="D31" s="3"/>
      <c r="E31" s="3"/>
      <c r="F31" s="3"/>
      <c r="G31" s="3">
        <v>0</v>
      </c>
      <c r="H31" s="11" t="s">
        <v>37</v>
      </c>
    </row>
    <row r="32" spans="1:8" ht="30" customHeight="1" x14ac:dyDescent="0.35">
      <c r="A32" s="21"/>
      <c r="B32" s="21"/>
      <c r="C32" s="21" t="s">
        <v>291</v>
      </c>
      <c r="D32" s="21">
        <v>1</v>
      </c>
      <c r="E32" s="21">
        <v>1977806</v>
      </c>
      <c r="F32" s="21" t="s">
        <v>219</v>
      </c>
      <c r="G32" s="21">
        <v>16000</v>
      </c>
      <c r="H32" s="28" t="s">
        <v>292</v>
      </c>
    </row>
    <row r="33" spans="1:8" ht="25.5" customHeight="1" x14ac:dyDescent="0.3">
      <c r="A33" s="12"/>
      <c r="B33" s="12"/>
      <c r="C33" s="12" t="s">
        <v>293</v>
      </c>
      <c r="D33" s="12">
        <v>50</v>
      </c>
      <c r="E33" s="12">
        <v>145953</v>
      </c>
      <c r="F33" s="12" t="s">
        <v>294</v>
      </c>
      <c r="G33" s="12">
        <v>100000</v>
      </c>
      <c r="H33" s="29" t="s">
        <v>295</v>
      </c>
    </row>
    <row r="34" spans="1:8" ht="14.25" customHeight="1" x14ac:dyDescent="0.3">
      <c r="A34" s="12">
        <v>7</v>
      </c>
      <c r="B34" s="12" t="s">
        <v>16</v>
      </c>
      <c r="C34" s="12"/>
      <c r="D34" s="12"/>
      <c r="E34" s="12"/>
      <c r="F34" s="12"/>
      <c r="G34" s="12">
        <v>0</v>
      </c>
      <c r="H34" s="30" t="s">
        <v>37</v>
      </c>
    </row>
    <row r="35" spans="1:8" ht="14.25" customHeight="1" x14ac:dyDescent="0.3">
      <c r="A35" s="12">
        <v>8</v>
      </c>
      <c r="B35" s="12" t="s">
        <v>136</v>
      </c>
      <c r="C35" s="12"/>
      <c r="D35" s="12"/>
      <c r="E35" s="12"/>
      <c r="F35" s="12"/>
      <c r="G35" s="12">
        <v>0</v>
      </c>
      <c r="H35" s="30" t="s">
        <v>37</v>
      </c>
    </row>
    <row r="36" spans="1:8" ht="12.75" customHeight="1" x14ac:dyDescent="0.3">
      <c r="A36" s="12">
        <v>9</v>
      </c>
      <c r="B36" s="12" t="s">
        <v>25</v>
      </c>
      <c r="C36" s="12"/>
      <c r="D36" s="12"/>
      <c r="E36" s="12"/>
      <c r="F36" s="12"/>
      <c r="G36" s="12"/>
      <c r="H36" s="12"/>
    </row>
    <row r="37" spans="1:8" ht="15" customHeight="1" x14ac:dyDescent="0.35">
      <c r="A37" s="31"/>
      <c r="B37" s="31"/>
      <c r="C37" s="31" t="s">
        <v>293</v>
      </c>
      <c r="D37" s="31">
        <v>1</v>
      </c>
      <c r="E37" s="31">
        <v>145958</v>
      </c>
      <c r="F37" s="31" t="s">
        <v>189</v>
      </c>
      <c r="G37" s="31">
        <v>72500</v>
      </c>
      <c r="H37" s="31" t="s">
        <v>296</v>
      </c>
    </row>
    <row r="38" spans="1:8" ht="15" customHeight="1" x14ac:dyDescent="0.35">
      <c r="A38" s="5"/>
      <c r="B38" s="5"/>
      <c r="C38" s="5" t="s">
        <v>297</v>
      </c>
      <c r="D38" s="5">
        <v>1</v>
      </c>
      <c r="E38" s="5">
        <v>145964</v>
      </c>
      <c r="F38" s="5" t="s">
        <v>273</v>
      </c>
      <c r="G38" s="5">
        <v>9400</v>
      </c>
      <c r="H38" s="5"/>
    </row>
    <row r="39" spans="1:8" ht="15" customHeight="1" x14ac:dyDescent="0.35">
      <c r="A39" s="5">
        <v>10</v>
      </c>
      <c r="B39" s="5" t="s">
        <v>38</v>
      </c>
      <c r="C39" s="5"/>
      <c r="D39" s="5"/>
      <c r="E39" s="5"/>
      <c r="F39" s="5"/>
      <c r="G39" s="5">
        <v>0</v>
      </c>
      <c r="H39" s="5" t="s">
        <v>37</v>
      </c>
    </row>
    <row r="40" spans="1:8" ht="45" customHeight="1" x14ac:dyDescent="0.35">
      <c r="A40" s="5">
        <v>11</v>
      </c>
      <c r="B40" s="5" t="s">
        <v>27</v>
      </c>
      <c r="C40" s="4" t="s">
        <v>298</v>
      </c>
      <c r="D40" s="5"/>
      <c r="E40" s="5">
        <v>145973</v>
      </c>
      <c r="F40" s="5" t="s">
        <v>192</v>
      </c>
      <c r="G40" s="5">
        <v>165600</v>
      </c>
      <c r="H40" s="4" t="s">
        <v>299</v>
      </c>
    </row>
    <row r="41" spans="1:8" ht="15" customHeight="1" x14ac:dyDescent="0.35">
      <c r="A41" s="5"/>
      <c r="B41" s="5"/>
      <c r="C41" s="5" t="s">
        <v>300</v>
      </c>
      <c r="D41" s="5">
        <v>1</v>
      </c>
      <c r="E41" s="5">
        <v>145976</v>
      </c>
      <c r="F41" s="5" t="s">
        <v>301</v>
      </c>
      <c r="G41" s="5">
        <v>9100</v>
      </c>
      <c r="H41" s="5"/>
    </row>
    <row r="42" spans="1:8" ht="15" customHeight="1" x14ac:dyDescent="0.35">
      <c r="A42" s="5">
        <v>12</v>
      </c>
      <c r="B42" s="5" t="s">
        <v>28</v>
      </c>
      <c r="C42" s="5"/>
      <c r="D42" s="5"/>
      <c r="E42" s="5"/>
      <c r="F42" s="5"/>
      <c r="G42" s="5"/>
      <c r="H42" s="5"/>
    </row>
    <row r="43" spans="1:8" ht="30" customHeight="1" x14ac:dyDescent="0.35">
      <c r="A43" s="5"/>
      <c r="B43" s="5"/>
      <c r="C43" s="5" t="s">
        <v>302</v>
      </c>
      <c r="D43" s="5">
        <v>3</v>
      </c>
      <c r="E43" s="5">
        <v>206892</v>
      </c>
      <c r="F43" s="5" t="s">
        <v>303</v>
      </c>
      <c r="G43" s="5">
        <v>8850</v>
      </c>
      <c r="H43" s="4" t="s">
        <v>304</v>
      </c>
    </row>
    <row r="44" spans="1:8" ht="15" customHeight="1" x14ac:dyDescent="0.35">
      <c r="A44" s="5"/>
      <c r="B44" s="5"/>
      <c r="C44" s="5" t="s">
        <v>305</v>
      </c>
      <c r="D44" s="5">
        <v>1</v>
      </c>
      <c r="E44" s="5">
        <v>206894</v>
      </c>
      <c r="F44" s="5" t="s">
        <v>306</v>
      </c>
      <c r="G44" s="5">
        <v>5000</v>
      </c>
      <c r="H44" s="5" t="s">
        <v>307</v>
      </c>
    </row>
    <row r="45" spans="1:8" ht="15" customHeight="1" x14ac:dyDescent="0.35">
      <c r="A45" s="5"/>
      <c r="B45" s="5"/>
      <c r="C45" s="5" t="s">
        <v>305</v>
      </c>
      <c r="D45" s="5">
        <v>5</v>
      </c>
      <c r="E45" s="5">
        <v>212303</v>
      </c>
      <c r="F45" s="5" t="s">
        <v>169</v>
      </c>
      <c r="G45" s="5">
        <v>45000</v>
      </c>
      <c r="H45" s="5" t="s">
        <v>307</v>
      </c>
    </row>
    <row r="46" spans="1:8" ht="15" customHeight="1" x14ac:dyDescent="0.35">
      <c r="A46" s="5"/>
      <c r="B46" s="5"/>
      <c r="C46" s="5" t="s">
        <v>293</v>
      </c>
      <c r="D46" s="5">
        <v>25</v>
      </c>
      <c r="E46" s="5">
        <v>212307</v>
      </c>
      <c r="F46" s="5" t="s">
        <v>308</v>
      </c>
      <c r="G46" s="5">
        <v>86250</v>
      </c>
      <c r="H46" s="5"/>
    </row>
    <row r="47" spans="1:8" ht="15" customHeight="1" x14ac:dyDescent="0.35">
      <c r="A47" s="5"/>
      <c r="B47" s="5"/>
      <c r="C47" s="5"/>
      <c r="D47" s="5"/>
      <c r="E47" s="5"/>
      <c r="F47" s="5"/>
      <c r="G47" s="5"/>
      <c r="H47" s="5"/>
    </row>
    <row r="48" spans="1:8" ht="15" customHeight="1" x14ac:dyDescent="0.35">
      <c r="A48" s="5"/>
      <c r="B48" s="5"/>
      <c r="C48" s="5"/>
      <c r="D48" s="5"/>
      <c r="E48" s="5"/>
      <c r="F48" s="5"/>
      <c r="G48" s="5"/>
      <c r="H48" s="5"/>
    </row>
    <row r="49" spans="1:8" ht="15" customHeight="1" x14ac:dyDescent="0.35">
      <c r="A49" s="5"/>
      <c r="B49" s="5"/>
      <c r="C49" s="5"/>
      <c r="D49" s="5"/>
      <c r="E49" s="5"/>
      <c r="F49" s="5"/>
      <c r="G49" s="5"/>
      <c r="H49" s="5"/>
    </row>
    <row r="50" spans="1:8" ht="15" customHeight="1" x14ac:dyDescent="0.35">
      <c r="A50" s="5"/>
      <c r="B50" s="5"/>
      <c r="C50" s="5"/>
      <c r="D50" s="5"/>
      <c r="E50" s="5"/>
      <c r="F50" s="5"/>
      <c r="G50" s="5"/>
      <c r="H50" s="5"/>
    </row>
    <row r="51" spans="1:8" ht="15" customHeight="1" x14ac:dyDescent="0.35">
      <c r="A51" s="5"/>
      <c r="B51" s="5"/>
      <c r="C51" s="5"/>
      <c r="D51" s="5"/>
      <c r="E51" s="5"/>
      <c r="F51" s="5"/>
      <c r="G51" s="5"/>
      <c r="H51" s="5"/>
    </row>
    <row r="52" spans="1:8" ht="15" customHeight="1" x14ac:dyDescent="0.35">
      <c r="A52" s="5"/>
      <c r="B52" s="5"/>
      <c r="C52" s="5"/>
      <c r="D52" s="5"/>
      <c r="E52" s="5"/>
      <c r="F52" s="5"/>
      <c r="G52" s="5"/>
      <c r="H52" s="5"/>
    </row>
    <row r="53" spans="1:8" ht="15" customHeight="1" x14ac:dyDescent="0.35">
      <c r="A53" s="5"/>
      <c r="B53" s="5"/>
      <c r="C53" s="5"/>
      <c r="D53" s="5"/>
      <c r="E53" s="5"/>
      <c r="F53" s="5"/>
      <c r="G53" s="5"/>
      <c r="H53" s="5"/>
    </row>
    <row r="54" spans="1:8" ht="15" customHeight="1" x14ac:dyDescent="0.35">
      <c r="A54" s="5"/>
      <c r="B54" s="5"/>
      <c r="C54" s="5"/>
      <c r="D54" s="5"/>
      <c r="E54" s="5"/>
      <c r="F54" s="5"/>
      <c r="G54" s="5"/>
      <c r="H54" s="5"/>
    </row>
    <row r="55" spans="1:8" ht="15" customHeight="1" x14ac:dyDescent="0.35">
      <c r="A55" s="5"/>
      <c r="B55" s="5"/>
      <c r="C55" s="5"/>
      <c r="D55" s="5"/>
      <c r="E55" s="5"/>
      <c r="F55" s="5"/>
      <c r="G55" s="5"/>
      <c r="H55" s="5"/>
    </row>
    <row r="56" spans="1:8" ht="15" customHeight="1" x14ac:dyDescent="0.35">
      <c r="A56" s="5"/>
      <c r="B56" s="5"/>
      <c r="C56" s="5"/>
      <c r="D56" s="5"/>
      <c r="E56" s="5"/>
      <c r="F56" s="5"/>
      <c r="G56" s="5"/>
      <c r="H56" s="5"/>
    </row>
    <row r="57" spans="1:8" ht="21" customHeight="1" x14ac:dyDescent="0.5">
      <c r="A57" s="6"/>
      <c r="B57" s="6"/>
      <c r="C57" s="6"/>
      <c r="D57" s="6"/>
      <c r="E57" s="6"/>
      <c r="F57" s="6"/>
      <c r="G57" s="13">
        <f>SUM(G32:G56)</f>
        <v>517700</v>
      </c>
      <c r="H57" s="6"/>
    </row>
    <row r="58" spans="1:8" ht="12.75" customHeight="1" x14ac:dyDescent="0.3">
      <c r="A58" s="6"/>
      <c r="B58" s="6"/>
      <c r="C58" s="6"/>
      <c r="D58" s="6"/>
      <c r="E58" s="6"/>
      <c r="F58" s="6"/>
      <c r="G58" s="6"/>
      <c r="H58" s="6"/>
    </row>
    <row r="59" spans="1:8" ht="12.75" customHeight="1" x14ac:dyDescent="0.3">
      <c r="A59" s="6"/>
      <c r="B59" s="6"/>
      <c r="C59" s="6"/>
      <c r="D59" s="6"/>
      <c r="E59" s="6"/>
      <c r="F59" s="6"/>
      <c r="G59" s="6"/>
      <c r="H59" s="6"/>
    </row>
    <row r="60" spans="1:8" ht="21" customHeight="1" x14ac:dyDescent="0.5">
      <c r="A60" s="78" t="s">
        <v>0</v>
      </c>
      <c r="B60" s="79"/>
      <c r="C60" s="79"/>
      <c r="D60" s="79"/>
      <c r="E60" s="79"/>
      <c r="F60" s="79"/>
      <c r="G60" s="79"/>
      <c r="H60" s="79"/>
    </row>
    <row r="61" spans="1:8" ht="21" customHeight="1" x14ac:dyDescent="0.5">
      <c r="A61" s="78" t="s">
        <v>309</v>
      </c>
      <c r="B61" s="79"/>
      <c r="C61" s="79"/>
      <c r="D61" s="79"/>
      <c r="E61" s="79"/>
      <c r="F61" s="79"/>
      <c r="G61" s="79"/>
      <c r="H61" s="79"/>
    </row>
    <row r="62" spans="1:8" ht="21" customHeight="1" x14ac:dyDescent="0.5">
      <c r="A62" s="76" t="s">
        <v>310</v>
      </c>
      <c r="B62" s="77"/>
      <c r="C62" s="77"/>
      <c r="D62" s="77"/>
      <c r="E62" s="77"/>
      <c r="F62" s="77"/>
      <c r="G62" s="77"/>
      <c r="H62" s="77"/>
    </row>
    <row r="63" spans="1:8" ht="15" customHeight="1" x14ac:dyDescent="0.35">
      <c r="A63" s="3" t="s">
        <v>3</v>
      </c>
      <c r="B63" s="3"/>
      <c r="C63" s="3" t="s">
        <v>5</v>
      </c>
      <c r="D63" s="3" t="s">
        <v>77</v>
      </c>
      <c r="E63" s="3" t="s">
        <v>6</v>
      </c>
      <c r="F63" s="3" t="s">
        <v>7</v>
      </c>
      <c r="G63" s="3" t="s">
        <v>8</v>
      </c>
      <c r="H63" s="3" t="s">
        <v>9</v>
      </c>
    </row>
    <row r="64" spans="1:8" ht="15" customHeight="1" x14ac:dyDescent="0.35">
      <c r="A64" s="5">
        <v>1</v>
      </c>
      <c r="B64" s="5"/>
      <c r="C64" s="5" t="s">
        <v>311</v>
      </c>
      <c r="D64" s="5">
        <v>1</v>
      </c>
      <c r="E64" s="5">
        <v>197705</v>
      </c>
      <c r="F64" s="5" t="s">
        <v>312</v>
      </c>
      <c r="G64" s="5">
        <v>20500</v>
      </c>
      <c r="H64" s="5" t="s">
        <v>313</v>
      </c>
    </row>
    <row r="65" spans="1:9" ht="15" customHeight="1" x14ac:dyDescent="0.35">
      <c r="A65" s="5">
        <v>2</v>
      </c>
      <c r="B65" s="5"/>
      <c r="C65" s="5"/>
      <c r="D65" s="5"/>
      <c r="E65" s="5"/>
      <c r="F65" s="5"/>
      <c r="G65" s="5"/>
      <c r="H65" s="5"/>
    </row>
    <row r="66" spans="1:9" ht="15" customHeight="1" x14ac:dyDescent="0.35">
      <c r="A66" s="5">
        <v>3</v>
      </c>
      <c r="B66" s="5"/>
      <c r="C66" s="5"/>
      <c r="D66" s="5"/>
      <c r="E66" s="5"/>
      <c r="F66" s="5"/>
      <c r="G66" s="5"/>
      <c r="H66" s="5"/>
    </row>
    <row r="67" spans="1:9" ht="15" customHeight="1" x14ac:dyDescent="0.35">
      <c r="A67" s="5">
        <v>6</v>
      </c>
      <c r="B67" s="5"/>
      <c r="C67" s="5"/>
      <c r="D67" s="5"/>
      <c r="E67" s="5"/>
      <c r="F67" s="5"/>
      <c r="G67" s="5"/>
      <c r="H67" s="5"/>
    </row>
    <row r="68" spans="1:9" ht="15" customHeight="1" x14ac:dyDescent="0.35">
      <c r="A68" s="6"/>
      <c r="B68" s="6"/>
      <c r="C68" s="6"/>
      <c r="D68" s="6"/>
      <c r="E68" s="6"/>
      <c r="F68" s="6"/>
      <c r="G68" s="23">
        <f>SUM(G64:G67)</f>
        <v>20500</v>
      </c>
      <c r="H68" s="6"/>
    </row>
    <row r="69" spans="1:9" ht="12.75" customHeight="1" x14ac:dyDescent="0.3">
      <c r="A69" s="6"/>
      <c r="B69" s="6"/>
      <c r="C69" s="6"/>
      <c r="D69" s="6"/>
      <c r="E69" s="6"/>
      <c r="F69" s="6"/>
      <c r="G69" s="6"/>
      <c r="H69" s="6"/>
    </row>
    <row r="70" spans="1:9" ht="12.75" customHeight="1" x14ac:dyDescent="0.3">
      <c r="A70" s="6"/>
      <c r="B70" s="6"/>
      <c r="C70" s="6"/>
      <c r="D70" s="6"/>
      <c r="E70" s="6"/>
      <c r="F70" s="6"/>
      <c r="G70" s="6"/>
      <c r="H70" s="6"/>
    </row>
    <row r="71" spans="1:9" ht="12.75" customHeight="1" x14ac:dyDescent="0.3">
      <c r="A71" s="6"/>
      <c r="B71" s="6"/>
      <c r="C71" s="6"/>
      <c r="D71" s="6"/>
      <c r="E71" s="6"/>
      <c r="F71" s="6"/>
      <c r="G71" s="6"/>
      <c r="H71" s="6"/>
    </row>
    <row r="72" spans="1:9" ht="12.75" customHeight="1" x14ac:dyDescent="0.3">
      <c r="A72" s="6"/>
      <c r="B72" s="6"/>
      <c r="C72" s="6"/>
      <c r="D72" s="6"/>
      <c r="E72" s="6"/>
      <c r="F72" s="6"/>
      <c r="G72" s="6"/>
      <c r="H72" s="6"/>
    </row>
    <row r="73" spans="1:9" ht="12.75" customHeight="1" x14ac:dyDescent="0.3">
      <c r="A73" s="6"/>
      <c r="B73" s="6"/>
      <c r="C73" s="6"/>
      <c r="D73" s="6" t="s">
        <v>33</v>
      </c>
      <c r="E73" s="6"/>
      <c r="F73" s="6"/>
      <c r="G73" s="6"/>
      <c r="H73" s="6"/>
    </row>
    <row r="74" spans="1:9" ht="12.75" customHeight="1" x14ac:dyDescent="0.3">
      <c r="A74" s="6"/>
      <c r="B74" s="6"/>
      <c r="C74" s="6"/>
      <c r="D74" s="6"/>
      <c r="E74" s="6"/>
      <c r="F74" s="6"/>
      <c r="G74" s="6"/>
      <c r="H74" s="6"/>
    </row>
    <row r="75" spans="1:9" ht="12.75" customHeight="1" x14ac:dyDescent="0.3">
      <c r="A75" s="6"/>
      <c r="B75" s="6"/>
      <c r="C75" s="6"/>
      <c r="D75" s="6"/>
      <c r="E75" s="6"/>
      <c r="F75" s="6"/>
      <c r="G75" s="6"/>
      <c r="H75" s="6"/>
    </row>
    <row r="76" spans="1:9" ht="12.75" customHeight="1" x14ac:dyDescent="0.3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 x14ac:dyDescent="0.35">
      <c r="A77" s="80" t="s">
        <v>314</v>
      </c>
      <c r="B77" s="77"/>
      <c r="C77" s="77"/>
      <c r="D77" s="77"/>
      <c r="E77" s="77"/>
      <c r="F77" s="77"/>
      <c r="G77" s="77"/>
      <c r="H77" s="77"/>
      <c r="I77" s="6"/>
    </row>
    <row r="78" spans="1:9" ht="15" customHeight="1" x14ac:dyDescent="0.35">
      <c r="A78" s="3" t="s">
        <v>3</v>
      </c>
      <c r="B78" s="3" t="s">
        <v>4</v>
      </c>
      <c r="C78" s="3" t="s">
        <v>5</v>
      </c>
      <c r="D78" s="3" t="s">
        <v>77</v>
      </c>
      <c r="E78" s="3" t="s">
        <v>6</v>
      </c>
      <c r="F78" s="3" t="s">
        <v>7</v>
      </c>
      <c r="G78" s="3" t="s">
        <v>8</v>
      </c>
      <c r="H78" s="3" t="s">
        <v>9</v>
      </c>
      <c r="I78" s="6"/>
    </row>
    <row r="79" spans="1:9" ht="15" customHeight="1" x14ac:dyDescent="0.35">
      <c r="A79" s="3"/>
      <c r="B79" s="3" t="s">
        <v>10</v>
      </c>
      <c r="C79" s="3"/>
      <c r="D79" s="3"/>
      <c r="E79" s="3"/>
      <c r="F79" s="3"/>
      <c r="G79" s="3">
        <v>0</v>
      </c>
      <c r="H79" s="3" t="s">
        <v>37</v>
      </c>
      <c r="I79" s="6"/>
    </row>
    <row r="80" spans="1:9" ht="15" customHeight="1" x14ac:dyDescent="0.35">
      <c r="A80" s="3"/>
      <c r="B80" s="3" t="s">
        <v>11</v>
      </c>
      <c r="C80" s="3"/>
      <c r="D80" s="3"/>
      <c r="E80" s="3"/>
      <c r="F80" s="3"/>
      <c r="G80" s="3">
        <v>0</v>
      </c>
      <c r="H80" s="3" t="s">
        <v>37</v>
      </c>
      <c r="I80" s="6"/>
    </row>
    <row r="81" spans="1:9" ht="15" customHeight="1" x14ac:dyDescent="0.35">
      <c r="A81" s="3"/>
      <c r="B81" s="3" t="s">
        <v>12</v>
      </c>
      <c r="C81" s="3"/>
      <c r="D81" s="3"/>
      <c r="E81" s="3"/>
      <c r="F81" s="3"/>
      <c r="G81" s="3">
        <v>0</v>
      </c>
      <c r="H81" s="3" t="s">
        <v>37</v>
      </c>
      <c r="I81" s="6"/>
    </row>
    <row r="82" spans="1:9" ht="15" customHeight="1" x14ac:dyDescent="0.35">
      <c r="A82" s="3"/>
      <c r="B82" s="3" t="s">
        <v>13</v>
      </c>
      <c r="C82" s="3"/>
      <c r="D82" s="3"/>
      <c r="E82" s="3"/>
      <c r="F82" s="3"/>
      <c r="G82" s="3">
        <v>0</v>
      </c>
      <c r="H82" s="3" t="s">
        <v>37</v>
      </c>
      <c r="I82" s="6"/>
    </row>
    <row r="83" spans="1:9" ht="15" customHeight="1" x14ac:dyDescent="0.35">
      <c r="A83" s="3"/>
      <c r="B83" s="3" t="s">
        <v>14</v>
      </c>
      <c r="C83" s="3"/>
      <c r="D83" s="3"/>
      <c r="E83" s="3"/>
      <c r="F83" s="3"/>
      <c r="G83" s="3">
        <v>0</v>
      </c>
      <c r="H83" s="3" t="s">
        <v>37</v>
      </c>
      <c r="I83" s="6"/>
    </row>
    <row r="84" spans="1:9" ht="15" customHeight="1" x14ac:dyDescent="0.35">
      <c r="A84" s="3"/>
      <c r="B84" s="3" t="s">
        <v>315</v>
      </c>
      <c r="C84" s="3"/>
      <c r="D84" s="3"/>
      <c r="E84" s="3"/>
      <c r="F84" s="3"/>
      <c r="G84" s="3">
        <v>0</v>
      </c>
      <c r="H84" s="3" t="s">
        <v>37</v>
      </c>
      <c r="I84" s="6"/>
    </row>
    <row r="85" spans="1:9" ht="15" customHeight="1" x14ac:dyDescent="0.35">
      <c r="A85" s="3"/>
      <c r="B85" s="3" t="s">
        <v>87</v>
      </c>
      <c r="C85" s="3"/>
      <c r="D85" s="3"/>
      <c r="E85" s="3"/>
      <c r="F85" s="3"/>
      <c r="G85" s="3">
        <v>0</v>
      </c>
      <c r="H85" s="3" t="s">
        <v>37</v>
      </c>
      <c r="I85" s="6"/>
    </row>
    <row r="86" spans="1:9" ht="15" customHeight="1" x14ac:dyDescent="0.35">
      <c r="A86" s="3"/>
      <c r="B86" s="3" t="s">
        <v>17</v>
      </c>
      <c r="C86" s="3"/>
      <c r="D86" s="3"/>
      <c r="E86" s="3"/>
      <c r="F86" s="3"/>
      <c r="G86" s="3">
        <v>0</v>
      </c>
      <c r="H86" s="3" t="s">
        <v>37</v>
      </c>
      <c r="I86" s="6"/>
    </row>
    <row r="87" spans="1:9" ht="15" customHeight="1" x14ac:dyDescent="0.35">
      <c r="A87" s="3"/>
      <c r="B87" s="3" t="s">
        <v>25</v>
      </c>
      <c r="C87" s="3"/>
      <c r="D87" s="3"/>
      <c r="E87" s="3"/>
      <c r="F87" s="3"/>
      <c r="G87" s="3">
        <v>0</v>
      </c>
      <c r="H87" s="3" t="s">
        <v>37</v>
      </c>
      <c r="I87" s="6"/>
    </row>
    <row r="88" spans="1:9" ht="15" customHeight="1" x14ac:dyDescent="0.35">
      <c r="A88" s="3"/>
      <c r="B88" s="3" t="s">
        <v>38</v>
      </c>
      <c r="C88" s="3"/>
      <c r="D88" s="3"/>
      <c r="E88" s="3"/>
      <c r="F88" s="3"/>
      <c r="G88" s="3">
        <v>0</v>
      </c>
      <c r="H88" s="3" t="s">
        <v>37</v>
      </c>
      <c r="I88" s="6"/>
    </row>
    <row r="89" spans="1:9" ht="15" customHeight="1" x14ac:dyDescent="0.35">
      <c r="A89" s="3"/>
      <c r="B89" s="3" t="s">
        <v>27</v>
      </c>
      <c r="C89" s="3"/>
      <c r="D89" s="3"/>
      <c r="E89" s="3"/>
      <c r="F89" s="3"/>
      <c r="G89" s="3">
        <v>0</v>
      </c>
      <c r="H89" s="3" t="s">
        <v>37</v>
      </c>
      <c r="I89" s="6"/>
    </row>
    <row r="90" spans="1:9" ht="15" customHeight="1" x14ac:dyDescent="0.35">
      <c r="A90" s="3"/>
      <c r="B90" s="3"/>
      <c r="C90" s="3"/>
      <c r="D90" s="3"/>
      <c r="E90" s="3"/>
      <c r="F90" s="3"/>
      <c r="G90" s="3"/>
      <c r="H90" s="3"/>
      <c r="I90" s="6"/>
    </row>
    <row r="91" spans="1:9" ht="15" customHeight="1" x14ac:dyDescent="0.35">
      <c r="A91" s="3"/>
      <c r="B91" s="3"/>
      <c r="C91" s="3"/>
      <c r="D91" s="3"/>
      <c r="E91" s="3"/>
      <c r="F91" s="3"/>
      <c r="G91" s="3"/>
      <c r="H91" s="3"/>
      <c r="I91" s="6"/>
    </row>
    <row r="92" spans="1:9" ht="21" customHeight="1" x14ac:dyDescent="0.5">
      <c r="A92" s="6"/>
      <c r="B92" s="6"/>
      <c r="C92" s="6"/>
      <c r="D92" s="6"/>
      <c r="E92" s="6"/>
      <c r="F92" s="9" t="s">
        <v>32</v>
      </c>
      <c r="G92" s="9">
        <f>SUM(G90:G91)</f>
        <v>0</v>
      </c>
      <c r="H92" s="6"/>
      <c r="I92" s="6"/>
    </row>
    <row r="93" spans="1:9" ht="12.75" customHeight="1" x14ac:dyDescent="0.3">
      <c r="A93" s="6"/>
      <c r="B93" s="6"/>
      <c r="C93" s="6"/>
      <c r="D93" s="6"/>
      <c r="E93" s="6"/>
      <c r="F93" s="6"/>
      <c r="G93" s="6"/>
      <c r="H93" s="6"/>
      <c r="I93" s="6"/>
    </row>
    <row r="94" spans="1:9" ht="12.75" customHeight="1" x14ac:dyDescent="0.3">
      <c r="A94" s="6"/>
      <c r="B94" s="6"/>
      <c r="C94" s="6"/>
      <c r="D94" s="6"/>
      <c r="E94" s="6"/>
      <c r="F94" s="6"/>
      <c r="G94" s="6"/>
      <c r="H94" s="6"/>
      <c r="I94" s="6"/>
    </row>
    <row r="95" spans="1:9" ht="23.25" customHeight="1" x14ac:dyDescent="0.55000000000000004">
      <c r="A95" s="6"/>
      <c r="B95" s="6"/>
      <c r="C95" s="6"/>
      <c r="D95" s="6"/>
      <c r="E95" s="6"/>
      <c r="F95" s="32"/>
      <c r="G95" s="6"/>
      <c r="H95" s="6"/>
      <c r="I95" s="6" t="s">
        <v>33</v>
      </c>
    </row>
    <row r="96" spans="1:9" ht="23.25" customHeight="1" x14ac:dyDescent="0.55000000000000004">
      <c r="A96" s="6"/>
      <c r="B96" s="6"/>
      <c r="C96" s="6"/>
      <c r="D96" s="6"/>
      <c r="E96" s="6"/>
      <c r="F96" s="32"/>
      <c r="G96" s="6"/>
      <c r="H96" s="6"/>
      <c r="I96" s="6"/>
    </row>
    <row r="97" spans="1:9" ht="21" customHeight="1" x14ac:dyDescent="0.5">
      <c r="A97" s="78" t="s">
        <v>0</v>
      </c>
      <c r="B97" s="79"/>
      <c r="C97" s="79"/>
      <c r="D97" s="79"/>
      <c r="E97" s="79"/>
      <c r="F97" s="79"/>
      <c r="G97" s="79"/>
      <c r="H97" s="6"/>
      <c r="I97" s="6"/>
    </row>
    <row r="98" spans="1:9" ht="21" customHeight="1" x14ac:dyDescent="0.5">
      <c r="A98" s="78" t="s">
        <v>1</v>
      </c>
      <c r="B98" s="79"/>
      <c r="C98" s="79"/>
      <c r="D98" s="79"/>
      <c r="E98" s="79"/>
      <c r="F98" s="79"/>
      <c r="G98" s="79"/>
      <c r="H98" s="6"/>
      <c r="I98" s="6"/>
    </row>
    <row r="99" spans="1:9" ht="21" customHeight="1" x14ac:dyDescent="0.5">
      <c r="A99" s="76" t="s">
        <v>316</v>
      </c>
      <c r="B99" s="77"/>
      <c r="C99" s="77"/>
      <c r="D99" s="77"/>
      <c r="E99" s="77"/>
      <c r="F99" s="77"/>
      <c r="G99" s="77"/>
      <c r="H99" s="6"/>
      <c r="I99" s="6"/>
    </row>
    <row r="100" spans="1:9" ht="15" customHeight="1" x14ac:dyDescent="0.35">
      <c r="A100" s="3" t="s">
        <v>3</v>
      </c>
      <c r="B100" s="33" t="s">
        <v>36</v>
      </c>
      <c r="C100" s="3" t="s">
        <v>5</v>
      </c>
      <c r="D100" s="3" t="s">
        <v>6</v>
      </c>
      <c r="E100" s="3" t="s">
        <v>7</v>
      </c>
      <c r="F100" s="3" t="s">
        <v>8</v>
      </c>
      <c r="G100" s="3" t="s">
        <v>9</v>
      </c>
    </row>
    <row r="101" spans="1:9" ht="15" customHeight="1" x14ac:dyDescent="0.35">
      <c r="A101" s="3">
        <v>1</v>
      </c>
      <c r="B101" s="33" t="s">
        <v>10</v>
      </c>
      <c r="C101" s="3"/>
      <c r="D101" s="3"/>
      <c r="E101" s="3"/>
      <c r="F101" s="3">
        <v>0</v>
      </c>
      <c r="G101" s="3" t="s">
        <v>37</v>
      </c>
    </row>
    <row r="102" spans="1:9" ht="15" customHeight="1" x14ac:dyDescent="0.35">
      <c r="A102" s="3">
        <v>2</v>
      </c>
      <c r="B102" s="33" t="s">
        <v>11</v>
      </c>
      <c r="C102" s="3"/>
      <c r="D102" s="3"/>
      <c r="E102" s="3"/>
      <c r="F102" s="3">
        <v>0</v>
      </c>
      <c r="G102" s="3" t="s">
        <v>37</v>
      </c>
    </row>
    <row r="103" spans="1:9" ht="15" customHeight="1" x14ac:dyDescent="0.35">
      <c r="A103" s="3">
        <v>3</v>
      </c>
      <c r="B103" s="33" t="s">
        <v>12</v>
      </c>
      <c r="C103" s="3"/>
      <c r="D103" s="3"/>
      <c r="E103" s="3"/>
      <c r="F103" s="3">
        <v>0</v>
      </c>
      <c r="G103" s="3" t="s">
        <v>37</v>
      </c>
    </row>
    <row r="104" spans="1:9" ht="15" customHeight="1" x14ac:dyDescent="0.35">
      <c r="A104" s="3">
        <v>4</v>
      </c>
      <c r="B104" s="33" t="s">
        <v>317</v>
      </c>
      <c r="C104" s="3"/>
      <c r="D104" s="3"/>
      <c r="E104" s="3"/>
      <c r="F104" s="3">
        <v>0</v>
      </c>
      <c r="G104" s="3" t="s">
        <v>37</v>
      </c>
    </row>
    <row r="105" spans="1:9" ht="15" customHeight="1" x14ac:dyDescent="0.35">
      <c r="A105" s="3">
        <v>5</v>
      </c>
      <c r="B105" s="33" t="s">
        <v>14</v>
      </c>
      <c r="C105" s="3"/>
      <c r="D105" s="3"/>
      <c r="E105" s="3"/>
      <c r="F105" s="3">
        <v>0</v>
      </c>
      <c r="G105" s="3" t="s">
        <v>37</v>
      </c>
    </row>
    <row r="106" spans="1:9" ht="15" customHeight="1" x14ac:dyDescent="0.35">
      <c r="A106" s="3">
        <v>6</v>
      </c>
      <c r="B106" s="33" t="s">
        <v>15</v>
      </c>
      <c r="C106" s="3"/>
      <c r="D106" s="3"/>
      <c r="E106" s="3"/>
      <c r="F106" s="3">
        <v>0</v>
      </c>
      <c r="G106" s="3" t="s">
        <v>37</v>
      </c>
    </row>
    <row r="107" spans="1:9" ht="15" customHeight="1" x14ac:dyDescent="0.35">
      <c r="A107" s="3">
        <v>7</v>
      </c>
      <c r="B107" s="33" t="s">
        <v>16</v>
      </c>
      <c r="C107" s="3"/>
      <c r="D107" s="3"/>
      <c r="E107" s="3"/>
      <c r="F107" s="3">
        <v>0</v>
      </c>
      <c r="G107" s="3" t="s">
        <v>37</v>
      </c>
    </row>
    <row r="108" spans="1:9" ht="15" customHeight="1" x14ac:dyDescent="0.35">
      <c r="A108" s="3">
        <v>8</v>
      </c>
      <c r="B108" s="33" t="s">
        <v>17</v>
      </c>
      <c r="C108" s="3"/>
      <c r="D108" s="3"/>
      <c r="E108" s="3"/>
      <c r="F108" s="3">
        <v>0</v>
      </c>
      <c r="G108" s="3" t="s">
        <v>37</v>
      </c>
    </row>
    <row r="109" spans="1:9" ht="15" customHeight="1" x14ac:dyDescent="0.35">
      <c r="A109" s="3">
        <v>9</v>
      </c>
      <c r="B109" s="33" t="s">
        <v>25</v>
      </c>
      <c r="C109" s="3"/>
      <c r="D109" s="3"/>
      <c r="E109" s="3"/>
      <c r="F109" s="3">
        <v>0</v>
      </c>
      <c r="G109" s="3" t="s">
        <v>37</v>
      </c>
    </row>
    <row r="110" spans="1:9" ht="15" customHeight="1" x14ac:dyDescent="0.35">
      <c r="A110" s="34">
        <v>10</v>
      </c>
      <c r="B110" s="35" t="s">
        <v>38</v>
      </c>
      <c r="C110" s="5" t="s">
        <v>318</v>
      </c>
      <c r="D110" s="5">
        <v>154866</v>
      </c>
      <c r="E110" s="5" t="s">
        <v>319</v>
      </c>
      <c r="F110" s="5">
        <v>38770</v>
      </c>
      <c r="G110" s="5" t="s">
        <v>320</v>
      </c>
    </row>
    <row r="111" spans="1:9" ht="15" customHeight="1" x14ac:dyDescent="0.35">
      <c r="A111" s="34">
        <v>11</v>
      </c>
      <c r="B111" s="35" t="s">
        <v>27</v>
      </c>
      <c r="C111" s="5"/>
      <c r="D111" s="5"/>
      <c r="E111" s="5"/>
      <c r="F111" s="5">
        <v>0</v>
      </c>
      <c r="G111" s="5" t="s">
        <v>37</v>
      </c>
    </row>
    <row r="112" spans="1:9" ht="15" customHeight="1" x14ac:dyDescent="0.35">
      <c r="A112" s="31">
        <v>12</v>
      </c>
      <c r="B112" s="5" t="s">
        <v>28</v>
      </c>
      <c r="C112" s="5"/>
      <c r="D112" s="5"/>
      <c r="E112" s="5"/>
      <c r="F112" s="5">
        <v>0</v>
      </c>
      <c r="G112" s="5" t="s">
        <v>37</v>
      </c>
    </row>
    <row r="113" spans="1:7" ht="21" customHeight="1" x14ac:dyDescent="0.5">
      <c r="A113" s="8"/>
      <c r="B113" s="8"/>
      <c r="C113" s="8"/>
      <c r="D113" s="8"/>
      <c r="E113" s="9" t="s">
        <v>32</v>
      </c>
      <c r="F113" s="9">
        <f>SUM(F110:F112)</f>
        <v>38770</v>
      </c>
      <c r="G113" s="8"/>
    </row>
    <row r="114" spans="1:7" ht="15" customHeight="1" x14ac:dyDescent="0.35">
      <c r="A114" s="8"/>
      <c r="B114" s="8"/>
      <c r="C114" s="8"/>
      <c r="D114" s="8"/>
      <c r="E114" s="8"/>
      <c r="F114" s="8"/>
      <c r="G114" s="8"/>
    </row>
    <row r="115" spans="1:7" ht="15" customHeight="1" x14ac:dyDescent="0.35">
      <c r="A115" s="8"/>
      <c r="B115" s="8"/>
      <c r="C115" s="8"/>
      <c r="D115" s="8"/>
      <c r="E115" s="8"/>
      <c r="F115" s="8"/>
      <c r="G115" s="8"/>
    </row>
    <row r="116" spans="1:7" ht="15" customHeight="1" x14ac:dyDescent="0.35">
      <c r="A116" s="8"/>
      <c r="B116" s="8"/>
      <c r="C116" s="8"/>
      <c r="D116" s="8"/>
      <c r="E116" s="8"/>
      <c r="F116" s="8"/>
      <c r="G116" s="8"/>
    </row>
    <row r="117" spans="1:7" ht="21" customHeight="1" x14ac:dyDescent="0.5">
      <c r="A117" s="78" t="s">
        <v>0</v>
      </c>
      <c r="B117" s="79"/>
      <c r="C117" s="79"/>
      <c r="D117" s="79"/>
      <c r="E117" s="79"/>
      <c r="F117" s="79"/>
      <c r="G117" s="79"/>
    </row>
    <row r="118" spans="1:7" ht="21" customHeight="1" x14ac:dyDescent="0.5">
      <c r="A118" s="78" t="s">
        <v>1</v>
      </c>
      <c r="B118" s="79"/>
      <c r="C118" s="79"/>
      <c r="D118" s="79"/>
      <c r="E118" s="79"/>
      <c r="F118" s="79"/>
      <c r="G118" s="79"/>
    </row>
    <row r="119" spans="1:7" ht="21" customHeight="1" x14ac:dyDescent="0.5">
      <c r="A119" s="76" t="s">
        <v>321</v>
      </c>
      <c r="B119" s="77"/>
      <c r="C119" s="77"/>
      <c r="D119" s="77"/>
      <c r="E119" s="77"/>
      <c r="F119" s="77"/>
      <c r="G119" s="77"/>
    </row>
    <row r="120" spans="1:7" ht="15" customHeight="1" x14ac:dyDescent="0.35">
      <c r="A120" s="3" t="s">
        <v>3</v>
      </c>
      <c r="B120" s="3" t="s">
        <v>36</v>
      </c>
      <c r="C120" s="3" t="s">
        <v>5</v>
      </c>
      <c r="D120" s="3" t="s">
        <v>6</v>
      </c>
      <c r="E120" s="3" t="s">
        <v>7</v>
      </c>
      <c r="F120" s="3" t="s">
        <v>8</v>
      </c>
      <c r="G120" s="3" t="s">
        <v>9</v>
      </c>
    </row>
    <row r="121" spans="1:7" ht="15" customHeight="1" x14ac:dyDescent="0.35">
      <c r="A121" s="3">
        <v>1</v>
      </c>
      <c r="B121" s="3" t="s">
        <v>322</v>
      </c>
      <c r="C121" s="3"/>
      <c r="D121" s="3"/>
      <c r="E121" s="3"/>
      <c r="F121" s="3">
        <v>0</v>
      </c>
      <c r="G121" s="3" t="s">
        <v>37</v>
      </c>
    </row>
    <row r="122" spans="1:7" ht="60" customHeight="1" x14ac:dyDescent="0.35">
      <c r="A122" s="3">
        <v>2</v>
      </c>
      <c r="B122" s="5" t="s">
        <v>11</v>
      </c>
      <c r="C122" s="5" t="s">
        <v>323</v>
      </c>
      <c r="D122" s="5">
        <v>145945</v>
      </c>
      <c r="E122" s="5" t="s">
        <v>324</v>
      </c>
      <c r="F122" s="5">
        <v>63248</v>
      </c>
      <c r="G122" s="4" t="s">
        <v>325</v>
      </c>
    </row>
    <row r="123" spans="1:7" ht="15" customHeight="1" x14ac:dyDescent="0.35">
      <c r="A123" s="3">
        <v>3</v>
      </c>
      <c r="B123" s="5" t="s">
        <v>12</v>
      </c>
      <c r="C123" s="5"/>
      <c r="D123" s="5"/>
      <c r="E123" s="5"/>
      <c r="F123" s="5">
        <v>0</v>
      </c>
      <c r="G123" s="5"/>
    </row>
    <row r="124" spans="1:7" ht="15" customHeight="1" x14ac:dyDescent="0.35">
      <c r="A124" s="3">
        <v>4</v>
      </c>
      <c r="B124" s="5" t="s">
        <v>13</v>
      </c>
      <c r="C124" s="5"/>
      <c r="D124" s="5"/>
      <c r="E124" s="5"/>
      <c r="F124" s="5">
        <v>0</v>
      </c>
      <c r="G124" s="5"/>
    </row>
    <row r="125" spans="1:7" ht="15" customHeight="1" x14ac:dyDescent="0.35">
      <c r="A125" s="3">
        <v>5</v>
      </c>
      <c r="B125" s="5" t="s">
        <v>14</v>
      </c>
      <c r="C125" s="5"/>
      <c r="D125" s="5"/>
      <c r="E125" s="5"/>
      <c r="F125" s="5">
        <v>0</v>
      </c>
      <c r="G125" s="5"/>
    </row>
    <row r="126" spans="1:7" ht="15" customHeight="1" x14ac:dyDescent="0.35">
      <c r="A126" s="3">
        <v>6</v>
      </c>
      <c r="B126" s="5" t="s">
        <v>15</v>
      </c>
      <c r="C126" s="5"/>
      <c r="D126" s="5"/>
      <c r="E126" s="5"/>
      <c r="F126" s="5">
        <v>0</v>
      </c>
      <c r="G126" s="5"/>
    </row>
    <row r="127" spans="1:7" ht="15" customHeight="1" x14ac:dyDescent="0.35">
      <c r="A127" s="3">
        <v>7</v>
      </c>
      <c r="B127" s="5" t="s">
        <v>87</v>
      </c>
      <c r="C127" s="5"/>
      <c r="D127" s="5"/>
      <c r="E127" s="5"/>
      <c r="F127" s="5">
        <v>0</v>
      </c>
      <c r="G127" s="5"/>
    </row>
    <row r="128" spans="1:7" ht="15" customHeight="1" x14ac:dyDescent="0.35">
      <c r="A128" s="3">
        <v>8</v>
      </c>
      <c r="B128" s="5" t="s">
        <v>17</v>
      </c>
      <c r="C128" s="5"/>
      <c r="D128" s="5"/>
      <c r="E128" s="5"/>
      <c r="F128" s="5">
        <v>0</v>
      </c>
      <c r="G128" s="5"/>
    </row>
    <row r="129" spans="1:8" ht="15" customHeight="1" x14ac:dyDescent="0.35">
      <c r="A129" s="3">
        <v>9</v>
      </c>
      <c r="B129" s="5" t="s">
        <v>25</v>
      </c>
      <c r="C129" s="5"/>
      <c r="D129" s="5"/>
      <c r="E129" s="5"/>
      <c r="F129" s="5">
        <v>0</v>
      </c>
      <c r="G129" s="5"/>
    </row>
    <row r="130" spans="1:8" ht="15" customHeight="1" x14ac:dyDescent="0.35">
      <c r="A130" s="3">
        <v>10</v>
      </c>
      <c r="B130" s="5" t="s">
        <v>326</v>
      </c>
      <c r="C130" s="5"/>
      <c r="D130" s="5"/>
      <c r="E130" s="5"/>
      <c r="F130" s="5">
        <v>0</v>
      </c>
      <c r="G130" s="5"/>
    </row>
    <row r="131" spans="1:8" ht="15" customHeight="1" x14ac:dyDescent="0.35">
      <c r="A131" s="3">
        <v>11</v>
      </c>
      <c r="B131" s="5" t="s">
        <v>27</v>
      </c>
      <c r="C131" s="5"/>
      <c r="D131" s="5"/>
      <c r="E131" s="5"/>
      <c r="F131" s="5">
        <v>0</v>
      </c>
      <c r="G131" s="5"/>
    </row>
    <row r="132" spans="1:8" ht="15" customHeight="1" x14ac:dyDescent="0.35">
      <c r="A132" s="3">
        <v>12</v>
      </c>
      <c r="B132" s="5" t="s">
        <v>28</v>
      </c>
      <c r="C132" s="5"/>
      <c r="D132" s="5"/>
      <c r="E132" s="5"/>
      <c r="F132" s="5">
        <v>0</v>
      </c>
      <c r="G132" s="5"/>
    </row>
    <row r="133" spans="1:8" ht="21" customHeight="1" x14ac:dyDescent="0.5">
      <c r="A133" s="8"/>
      <c r="B133" s="8"/>
      <c r="C133" s="8"/>
      <c r="D133" s="8"/>
      <c r="E133" s="9" t="s">
        <v>32</v>
      </c>
      <c r="F133" s="9">
        <f>SUM(F122:F132)</f>
        <v>63248</v>
      </c>
      <c r="G133" s="8"/>
    </row>
    <row r="134" spans="1:8" ht="15" customHeight="1" x14ac:dyDescent="0.35">
      <c r="A134" s="8"/>
      <c r="B134" s="8"/>
      <c r="C134" s="8"/>
      <c r="D134" s="8"/>
      <c r="E134" s="8"/>
      <c r="F134" s="8"/>
      <c r="G134" s="8"/>
    </row>
    <row r="135" spans="1:8" ht="12.75" customHeight="1" x14ac:dyDescent="0.3">
      <c r="A135" s="6"/>
      <c r="B135" s="6"/>
      <c r="C135" s="6"/>
      <c r="D135" s="6"/>
      <c r="E135" s="6"/>
      <c r="F135" s="6"/>
      <c r="G135" s="6"/>
    </row>
    <row r="136" spans="1:8" ht="12.75" customHeight="1" x14ac:dyDescent="0.3">
      <c r="A136" s="6"/>
      <c r="B136" s="6"/>
      <c r="C136" s="6"/>
      <c r="D136" s="6" t="s">
        <v>33</v>
      </c>
      <c r="E136" s="6"/>
      <c r="F136" s="6"/>
      <c r="G136" s="6"/>
    </row>
    <row r="137" spans="1:8" ht="12.75" customHeight="1" x14ac:dyDescent="0.3"/>
    <row r="138" spans="1:8" ht="21" customHeight="1" x14ac:dyDescent="0.5">
      <c r="A138" s="78" t="s">
        <v>0</v>
      </c>
      <c r="B138" s="79"/>
      <c r="C138" s="79"/>
      <c r="D138" s="79"/>
      <c r="E138" s="79"/>
      <c r="F138" s="79"/>
      <c r="G138" s="79"/>
      <c r="H138" s="6"/>
    </row>
    <row r="139" spans="1:8" ht="21" customHeight="1" x14ac:dyDescent="0.5">
      <c r="A139" s="78" t="s">
        <v>1</v>
      </c>
      <c r="B139" s="79"/>
      <c r="C139" s="79"/>
      <c r="D139" s="79"/>
      <c r="E139" s="79"/>
      <c r="F139" s="79"/>
      <c r="G139" s="79"/>
      <c r="H139" s="6"/>
    </row>
    <row r="140" spans="1:8" ht="21" customHeight="1" x14ac:dyDescent="0.5">
      <c r="A140" s="76" t="s">
        <v>327</v>
      </c>
      <c r="B140" s="77"/>
      <c r="C140" s="77"/>
      <c r="D140" s="77"/>
      <c r="E140" s="77"/>
      <c r="F140" s="77"/>
      <c r="G140" s="77"/>
      <c r="H140" s="6"/>
    </row>
    <row r="141" spans="1:8" ht="15" customHeight="1" x14ac:dyDescent="0.35">
      <c r="A141" s="3" t="s">
        <v>3</v>
      </c>
      <c r="B141" s="3" t="s">
        <v>36</v>
      </c>
      <c r="C141" s="3" t="s">
        <v>5</v>
      </c>
      <c r="D141" s="3" t="s">
        <v>6</v>
      </c>
      <c r="E141" s="3" t="s">
        <v>7</v>
      </c>
      <c r="F141" s="3" t="s">
        <v>8</v>
      </c>
      <c r="G141" s="3" t="s">
        <v>9</v>
      </c>
      <c r="H141" s="6"/>
    </row>
    <row r="142" spans="1:8" ht="15" customHeight="1" x14ac:dyDescent="0.35">
      <c r="A142" s="3">
        <v>1</v>
      </c>
      <c r="B142" s="3" t="s">
        <v>10</v>
      </c>
      <c r="C142" s="3"/>
      <c r="D142" s="3"/>
      <c r="E142" s="3"/>
      <c r="F142" s="3">
        <v>0</v>
      </c>
      <c r="G142" s="3"/>
      <c r="H142" s="6"/>
    </row>
    <row r="143" spans="1:8" ht="15" customHeight="1" x14ac:dyDescent="0.35">
      <c r="A143" s="3">
        <v>2</v>
      </c>
      <c r="B143" s="3" t="s">
        <v>11</v>
      </c>
      <c r="C143" s="3"/>
      <c r="D143" s="3"/>
      <c r="E143" s="3"/>
      <c r="F143" s="3">
        <v>0</v>
      </c>
      <c r="G143" s="3"/>
      <c r="H143" s="6"/>
    </row>
    <row r="144" spans="1:8" ht="15" customHeight="1" x14ac:dyDescent="0.35">
      <c r="A144" s="3">
        <v>3</v>
      </c>
      <c r="B144" s="3" t="s">
        <v>12</v>
      </c>
      <c r="C144" s="3"/>
      <c r="D144" s="3"/>
      <c r="E144" s="3"/>
      <c r="F144" s="3">
        <v>0</v>
      </c>
      <c r="G144" s="3"/>
      <c r="H144" s="6"/>
    </row>
    <row r="145" spans="1:8" ht="15" customHeight="1" x14ac:dyDescent="0.35">
      <c r="A145" s="3">
        <v>4</v>
      </c>
      <c r="B145" s="3" t="s">
        <v>13</v>
      </c>
      <c r="C145" s="3"/>
      <c r="D145" s="3"/>
      <c r="E145" s="3"/>
      <c r="F145" s="3">
        <v>0</v>
      </c>
      <c r="G145" s="3"/>
      <c r="H145" s="6"/>
    </row>
    <row r="146" spans="1:8" ht="15" customHeight="1" x14ac:dyDescent="0.35">
      <c r="A146" s="3">
        <v>5</v>
      </c>
      <c r="B146" s="3" t="s">
        <v>328</v>
      </c>
      <c r="C146" s="3"/>
      <c r="D146" s="3"/>
      <c r="E146" s="3"/>
      <c r="F146" s="3">
        <v>0</v>
      </c>
      <c r="G146" s="3"/>
      <c r="H146" s="6"/>
    </row>
    <row r="147" spans="1:8" ht="15" customHeight="1" x14ac:dyDescent="0.35">
      <c r="A147" s="3">
        <v>6</v>
      </c>
      <c r="B147" s="3" t="s">
        <v>15</v>
      </c>
      <c r="C147" s="3"/>
      <c r="D147" s="3"/>
      <c r="E147" s="3"/>
      <c r="F147" s="3">
        <v>0</v>
      </c>
      <c r="G147" s="3"/>
      <c r="H147" s="6"/>
    </row>
    <row r="148" spans="1:8" ht="15" customHeight="1" x14ac:dyDescent="0.35">
      <c r="A148" s="3">
        <v>7</v>
      </c>
      <c r="B148" s="3" t="s">
        <v>87</v>
      </c>
      <c r="C148" s="3"/>
      <c r="D148" s="3"/>
      <c r="E148" s="3"/>
      <c r="F148" s="3">
        <v>0</v>
      </c>
      <c r="G148" s="3"/>
      <c r="H148" s="6"/>
    </row>
    <row r="149" spans="1:8" ht="15" customHeight="1" x14ac:dyDescent="0.35">
      <c r="A149" s="3">
        <v>8</v>
      </c>
      <c r="B149" s="3" t="s">
        <v>17</v>
      </c>
      <c r="C149" s="3"/>
      <c r="D149" s="3"/>
      <c r="E149" s="3"/>
      <c r="F149" s="3">
        <v>0</v>
      </c>
      <c r="G149" s="3"/>
      <c r="H149" s="6"/>
    </row>
    <row r="150" spans="1:8" ht="15" customHeight="1" x14ac:dyDescent="0.35">
      <c r="A150" s="3">
        <v>9</v>
      </c>
      <c r="B150" s="3" t="s">
        <v>25</v>
      </c>
      <c r="C150" s="3"/>
      <c r="D150" s="3"/>
      <c r="E150" s="3"/>
      <c r="F150" s="3">
        <v>0</v>
      </c>
      <c r="G150" s="3"/>
      <c r="H150" s="6"/>
    </row>
    <row r="151" spans="1:8" ht="15" customHeight="1" x14ac:dyDescent="0.35">
      <c r="A151" s="3">
        <v>10</v>
      </c>
      <c r="B151" s="3" t="s">
        <v>38</v>
      </c>
      <c r="C151" s="3"/>
      <c r="D151" s="3"/>
      <c r="E151" s="3"/>
      <c r="F151" s="3">
        <v>0</v>
      </c>
      <c r="G151" s="3"/>
      <c r="H151" s="6"/>
    </row>
    <row r="152" spans="1:8" ht="15" customHeight="1" x14ac:dyDescent="0.35">
      <c r="A152" s="5"/>
      <c r="B152" s="5"/>
      <c r="C152" s="5" t="s">
        <v>329</v>
      </c>
      <c r="D152" s="5"/>
      <c r="E152" s="5"/>
      <c r="F152" s="5">
        <v>600</v>
      </c>
      <c r="G152" s="5"/>
      <c r="H152" s="6"/>
    </row>
    <row r="153" spans="1:8" ht="15" customHeight="1" x14ac:dyDescent="0.35">
      <c r="A153" s="5"/>
      <c r="B153" s="5"/>
      <c r="C153" s="5" t="s">
        <v>329</v>
      </c>
      <c r="D153" s="5">
        <v>145969</v>
      </c>
      <c r="E153" s="5" t="s">
        <v>319</v>
      </c>
      <c r="F153" s="5">
        <v>620618</v>
      </c>
      <c r="G153" s="5" t="s">
        <v>330</v>
      </c>
      <c r="H153" s="36" t="s">
        <v>33</v>
      </c>
    </row>
    <row r="154" spans="1:8" ht="15" customHeight="1" x14ac:dyDescent="0.35">
      <c r="A154" s="5"/>
      <c r="B154" s="5"/>
      <c r="C154" s="5" t="s">
        <v>329</v>
      </c>
      <c r="D154" s="5">
        <v>145971</v>
      </c>
      <c r="E154" s="5" t="s">
        <v>210</v>
      </c>
      <c r="F154" s="5">
        <v>56786</v>
      </c>
      <c r="G154" s="5" t="s">
        <v>331</v>
      </c>
      <c r="H154" s="6"/>
    </row>
    <row r="155" spans="1:8" ht="15" customHeight="1" x14ac:dyDescent="0.35">
      <c r="A155" s="5">
        <v>11</v>
      </c>
      <c r="B155" s="5" t="s">
        <v>27</v>
      </c>
      <c r="C155" s="5"/>
      <c r="D155" s="5"/>
      <c r="E155" s="5"/>
      <c r="F155" s="5">
        <v>0</v>
      </c>
      <c r="G155" s="5"/>
      <c r="H155" s="6"/>
    </row>
    <row r="156" spans="1:8" ht="15" customHeight="1" x14ac:dyDescent="0.35">
      <c r="A156" s="5">
        <v>12</v>
      </c>
      <c r="B156" s="5" t="s">
        <v>28</v>
      </c>
      <c r="C156" s="5"/>
      <c r="D156" s="5"/>
      <c r="E156" s="5"/>
      <c r="F156" s="5">
        <v>0</v>
      </c>
      <c r="G156" s="5"/>
      <c r="H156" s="6"/>
    </row>
    <row r="157" spans="1:8" ht="21" customHeight="1" x14ac:dyDescent="0.5">
      <c r="A157" s="8"/>
      <c r="B157" s="8"/>
      <c r="C157" s="8"/>
      <c r="D157" s="8"/>
      <c r="E157" s="9" t="s">
        <v>32</v>
      </c>
      <c r="F157" s="9">
        <f>SUM(F152:F156)</f>
        <v>678004</v>
      </c>
      <c r="G157" s="8"/>
      <c r="H157" s="6"/>
    </row>
    <row r="158" spans="1:8" ht="15" customHeight="1" x14ac:dyDescent="0.35">
      <c r="A158" s="8"/>
      <c r="B158" s="8"/>
      <c r="C158" s="8"/>
      <c r="D158" s="8"/>
      <c r="E158" s="8"/>
      <c r="F158" s="8"/>
      <c r="G158" s="8"/>
      <c r="H158" s="6"/>
    </row>
    <row r="159" spans="1:8" ht="12.75" customHeight="1" x14ac:dyDescent="0.3">
      <c r="A159" s="6"/>
      <c r="B159" s="6"/>
      <c r="C159" s="6"/>
      <c r="D159" s="6"/>
      <c r="E159" s="6"/>
      <c r="F159" s="6"/>
      <c r="G159" s="6"/>
      <c r="H159" s="6"/>
    </row>
    <row r="160" spans="1:8" ht="12.75" customHeight="1" x14ac:dyDescent="0.3">
      <c r="A160" s="6"/>
      <c r="B160" s="6"/>
      <c r="C160" s="6"/>
      <c r="D160" s="6"/>
      <c r="E160" s="6"/>
      <c r="F160" s="6"/>
      <c r="G160" s="6"/>
      <c r="H160" s="6"/>
    </row>
    <row r="161" spans="1:8" ht="21" customHeight="1" x14ac:dyDescent="0.5">
      <c r="A161" s="78" t="s">
        <v>0</v>
      </c>
      <c r="B161" s="79"/>
      <c r="C161" s="79"/>
      <c r="D161" s="79"/>
      <c r="E161" s="79"/>
      <c r="F161" s="79"/>
      <c r="G161" s="79"/>
      <c r="H161" s="6"/>
    </row>
    <row r="162" spans="1:8" ht="21" customHeight="1" x14ac:dyDescent="0.5">
      <c r="A162" s="78" t="s">
        <v>1</v>
      </c>
      <c r="B162" s="79"/>
      <c r="C162" s="79"/>
      <c r="D162" s="79"/>
      <c r="E162" s="79"/>
      <c r="F162" s="79"/>
      <c r="G162" s="79"/>
      <c r="H162" s="6"/>
    </row>
    <row r="163" spans="1:8" ht="21" customHeight="1" x14ac:dyDescent="0.5">
      <c r="A163" s="81" t="s">
        <v>332</v>
      </c>
      <c r="B163" s="77"/>
      <c r="C163" s="77"/>
      <c r="D163" s="77"/>
      <c r="E163" s="77"/>
      <c r="F163" s="77"/>
      <c r="G163" s="77"/>
      <c r="H163" s="6"/>
    </row>
    <row r="164" spans="1:8" ht="15" customHeight="1" x14ac:dyDescent="0.35">
      <c r="A164" s="3" t="s">
        <v>3</v>
      </c>
      <c r="B164" s="3" t="s">
        <v>36</v>
      </c>
      <c r="C164" s="3" t="s">
        <v>5</v>
      </c>
      <c r="D164" s="3" t="s">
        <v>6</v>
      </c>
      <c r="E164" s="3" t="s">
        <v>7</v>
      </c>
      <c r="F164" s="3" t="s">
        <v>8</v>
      </c>
      <c r="G164" s="3" t="s">
        <v>9</v>
      </c>
      <c r="H164" s="6"/>
    </row>
    <row r="165" spans="1:8" ht="15" customHeight="1" x14ac:dyDescent="0.35">
      <c r="A165" s="3">
        <v>1</v>
      </c>
      <c r="B165" s="3" t="s">
        <v>10</v>
      </c>
      <c r="C165" s="3"/>
      <c r="D165" s="3"/>
      <c r="E165" s="3"/>
      <c r="F165" s="3">
        <v>0</v>
      </c>
      <c r="G165" s="3"/>
      <c r="H165" s="6"/>
    </row>
    <row r="166" spans="1:8" ht="15" customHeight="1" x14ac:dyDescent="0.35">
      <c r="A166" s="3">
        <v>2</v>
      </c>
      <c r="B166" s="3" t="s">
        <v>11</v>
      </c>
      <c r="C166" s="3"/>
      <c r="D166" s="3"/>
      <c r="E166" s="3"/>
      <c r="F166" s="3">
        <v>0</v>
      </c>
      <c r="G166" s="3"/>
      <c r="H166" s="6"/>
    </row>
    <row r="167" spans="1:8" ht="15" customHeight="1" x14ac:dyDescent="0.35">
      <c r="A167" s="3">
        <v>3</v>
      </c>
      <c r="B167" s="3" t="s">
        <v>12</v>
      </c>
      <c r="C167" s="5" t="s">
        <v>333</v>
      </c>
      <c r="D167" s="5">
        <v>181501</v>
      </c>
      <c r="E167" s="5" t="s">
        <v>334</v>
      </c>
      <c r="F167" s="5">
        <v>2299</v>
      </c>
      <c r="G167" s="5" t="s">
        <v>335</v>
      </c>
      <c r="H167" s="6"/>
    </row>
    <row r="168" spans="1:8" ht="15" customHeight="1" x14ac:dyDescent="0.35">
      <c r="A168" s="3">
        <v>4</v>
      </c>
      <c r="B168" s="3" t="s">
        <v>13</v>
      </c>
      <c r="C168" s="5" t="s">
        <v>336</v>
      </c>
      <c r="D168" s="5">
        <v>181511</v>
      </c>
      <c r="E168" s="5" t="s">
        <v>337</v>
      </c>
      <c r="F168" s="5">
        <v>2350</v>
      </c>
      <c r="G168" s="5" t="s">
        <v>338</v>
      </c>
    </row>
    <row r="169" spans="1:8" ht="15" customHeight="1" x14ac:dyDescent="0.35">
      <c r="A169" s="3">
        <v>5</v>
      </c>
      <c r="B169" s="3" t="s">
        <v>14</v>
      </c>
      <c r="C169" s="5"/>
      <c r="D169" s="5"/>
      <c r="E169" s="5"/>
      <c r="F169" s="5">
        <v>0</v>
      </c>
      <c r="G169" s="5"/>
    </row>
    <row r="170" spans="1:8" ht="15" customHeight="1" x14ac:dyDescent="0.35">
      <c r="A170" s="3">
        <v>6</v>
      </c>
      <c r="B170" s="3" t="s">
        <v>15</v>
      </c>
      <c r="C170" s="5"/>
      <c r="D170" s="5"/>
      <c r="E170" s="5"/>
      <c r="F170" s="5">
        <v>0</v>
      </c>
      <c r="G170" s="5"/>
    </row>
    <row r="171" spans="1:8" ht="15" customHeight="1" x14ac:dyDescent="0.35">
      <c r="A171" s="3">
        <v>7</v>
      </c>
      <c r="B171" s="3" t="s">
        <v>16</v>
      </c>
      <c r="C171" s="5"/>
      <c r="D171" s="5"/>
      <c r="E171" s="5"/>
      <c r="F171" s="5">
        <v>0</v>
      </c>
      <c r="G171" s="5"/>
    </row>
    <row r="172" spans="1:8" ht="15" customHeight="1" x14ac:dyDescent="0.35">
      <c r="A172" s="3">
        <v>8</v>
      </c>
      <c r="B172" s="3" t="s">
        <v>17</v>
      </c>
      <c r="C172" s="5" t="s">
        <v>336</v>
      </c>
      <c r="D172" s="5">
        <v>154919</v>
      </c>
      <c r="E172" s="5" t="s">
        <v>339</v>
      </c>
      <c r="F172" s="5">
        <v>500</v>
      </c>
      <c r="G172" s="5" t="s">
        <v>340</v>
      </c>
    </row>
    <row r="173" spans="1:8" ht="15" customHeight="1" x14ac:dyDescent="0.35">
      <c r="A173" s="3"/>
      <c r="B173" s="3"/>
      <c r="C173" s="5" t="s">
        <v>336</v>
      </c>
      <c r="D173" s="5">
        <v>145952</v>
      </c>
      <c r="E173" s="5" t="s">
        <v>339</v>
      </c>
      <c r="F173" s="5">
        <v>4000</v>
      </c>
      <c r="G173" s="5" t="s">
        <v>341</v>
      </c>
    </row>
    <row r="174" spans="1:8" ht="15" customHeight="1" x14ac:dyDescent="0.35">
      <c r="A174" s="3">
        <v>9</v>
      </c>
      <c r="B174" s="3" t="s">
        <v>25</v>
      </c>
      <c r="C174" s="5" t="s">
        <v>336</v>
      </c>
      <c r="D174" s="5">
        <v>145955</v>
      </c>
      <c r="E174" s="5" t="s">
        <v>342</v>
      </c>
      <c r="F174" s="5">
        <v>800</v>
      </c>
      <c r="G174" s="5" t="s">
        <v>343</v>
      </c>
    </row>
    <row r="175" spans="1:8" ht="15" customHeight="1" x14ac:dyDescent="0.35">
      <c r="A175" s="3"/>
      <c r="B175" s="3"/>
      <c r="C175" s="5" t="s">
        <v>333</v>
      </c>
      <c r="D175" s="5">
        <v>145956</v>
      </c>
      <c r="E175" s="5" t="s">
        <v>342</v>
      </c>
      <c r="F175" s="5">
        <v>735</v>
      </c>
      <c r="G175" s="5" t="s">
        <v>344</v>
      </c>
    </row>
    <row r="176" spans="1:8" ht="15" customHeight="1" x14ac:dyDescent="0.35">
      <c r="A176" s="3"/>
      <c r="B176" s="3"/>
      <c r="C176" s="5" t="s">
        <v>336</v>
      </c>
      <c r="D176" s="5">
        <v>145957</v>
      </c>
      <c r="E176" s="5" t="s">
        <v>345</v>
      </c>
      <c r="F176" s="5">
        <v>3500</v>
      </c>
      <c r="G176" s="5" t="s">
        <v>346</v>
      </c>
    </row>
    <row r="177" spans="1:7" ht="15" customHeight="1" x14ac:dyDescent="0.35">
      <c r="A177" s="3"/>
      <c r="B177" s="3"/>
      <c r="C177" s="5" t="s">
        <v>347</v>
      </c>
      <c r="D177" s="5">
        <v>197750</v>
      </c>
      <c r="E177" s="5" t="s">
        <v>114</v>
      </c>
      <c r="F177" s="5">
        <v>1180</v>
      </c>
      <c r="G177" s="5" t="s">
        <v>348</v>
      </c>
    </row>
    <row r="178" spans="1:7" ht="15" customHeight="1" x14ac:dyDescent="0.35">
      <c r="A178" s="3"/>
      <c r="B178" s="3"/>
      <c r="C178" s="5" t="s">
        <v>347</v>
      </c>
      <c r="D178" s="5">
        <v>145960</v>
      </c>
      <c r="E178" s="5" t="s">
        <v>225</v>
      </c>
      <c r="F178" s="5">
        <v>1348</v>
      </c>
      <c r="G178" s="5" t="s">
        <v>349</v>
      </c>
    </row>
    <row r="179" spans="1:7" ht="15" customHeight="1" x14ac:dyDescent="0.35">
      <c r="A179" s="3"/>
      <c r="B179" s="3"/>
      <c r="C179" s="5" t="s">
        <v>333</v>
      </c>
      <c r="D179" s="5">
        <v>145965</v>
      </c>
      <c r="E179" s="5" t="s">
        <v>273</v>
      </c>
      <c r="F179" s="5">
        <v>2461</v>
      </c>
      <c r="G179" s="5" t="s">
        <v>350</v>
      </c>
    </row>
    <row r="180" spans="1:7" ht="15" customHeight="1" x14ac:dyDescent="0.35">
      <c r="A180" s="3"/>
      <c r="B180" s="3"/>
      <c r="C180" s="5" t="s">
        <v>336</v>
      </c>
      <c r="D180" s="5">
        <v>145967</v>
      </c>
      <c r="E180" s="5" t="s">
        <v>138</v>
      </c>
      <c r="F180" s="5">
        <v>3800</v>
      </c>
      <c r="G180" s="5" t="s">
        <v>351</v>
      </c>
    </row>
    <row r="181" spans="1:7" ht="60" customHeight="1" x14ac:dyDescent="0.35">
      <c r="A181" s="3"/>
      <c r="B181" s="3"/>
      <c r="C181" s="5" t="s">
        <v>336</v>
      </c>
      <c r="D181" s="5">
        <v>145968</v>
      </c>
      <c r="E181" s="5" t="s">
        <v>138</v>
      </c>
      <c r="F181" s="5">
        <v>6000</v>
      </c>
      <c r="G181" s="4" t="s">
        <v>352</v>
      </c>
    </row>
    <row r="182" spans="1:7" ht="15" customHeight="1" x14ac:dyDescent="0.35">
      <c r="A182" s="3">
        <v>10</v>
      </c>
      <c r="B182" s="3" t="s">
        <v>38</v>
      </c>
      <c r="C182" s="5"/>
      <c r="D182" s="5"/>
      <c r="E182" s="5"/>
      <c r="F182" s="5">
        <v>0</v>
      </c>
      <c r="G182" s="5"/>
    </row>
    <row r="183" spans="1:7" ht="15" customHeight="1" x14ac:dyDescent="0.35">
      <c r="A183" s="3">
        <v>11</v>
      </c>
      <c r="B183" s="3" t="s">
        <v>27</v>
      </c>
      <c r="C183" s="5" t="s">
        <v>336</v>
      </c>
      <c r="D183" s="5">
        <v>154867</v>
      </c>
      <c r="E183" s="5" t="s">
        <v>353</v>
      </c>
      <c r="F183" s="5">
        <v>900</v>
      </c>
      <c r="G183" s="5" t="s">
        <v>354</v>
      </c>
    </row>
    <row r="184" spans="1:7" ht="15" customHeight="1" x14ac:dyDescent="0.35">
      <c r="A184" s="3"/>
      <c r="B184" s="3"/>
      <c r="C184" s="5" t="s">
        <v>336</v>
      </c>
      <c r="D184" s="5">
        <v>145972</v>
      </c>
      <c r="E184" s="5" t="s">
        <v>167</v>
      </c>
      <c r="F184" s="5">
        <v>2610</v>
      </c>
      <c r="G184" s="5" t="s">
        <v>355</v>
      </c>
    </row>
    <row r="185" spans="1:7" ht="15" customHeight="1" x14ac:dyDescent="0.35">
      <c r="A185" s="3"/>
      <c r="B185" s="3"/>
      <c r="C185" s="5" t="s">
        <v>336</v>
      </c>
      <c r="D185" s="5">
        <v>145977</v>
      </c>
      <c r="E185" s="5" t="s">
        <v>301</v>
      </c>
      <c r="F185" s="5">
        <v>2150</v>
      </c>
      <c r="G185" s="5" t="s">
        <v>356</v>
      </c>
    </row>
    <row r="186" spans="1:7" ht="15" customHeight="1" x14ac:dyDescent="0.35">
      <c r="A186" s="3">
        <v>12</v>
      </c>
      <c r="B186" s="3" t="s">
        <v>28</v>
      </c>
      <c r="C186" s="5" t="s">
        <v>333</v>
      </c>
      <c r="D186" s="5">
        <v>206893</v>
      </c>
      <c r="E186" s="5" t="s">
        <v>303</v>
      </c>
      <c r="F186" s="5">
        <v>6315</v>
      </c>
      <c r="G186" s="5" t="s">
        <v>357</v>
      </c>
    </row>
    <row r="187" spans="1:7" ht="15" customHeight="1" x14ac:dyDescent="0.35">
      <c r="A187" s="3"/>
      <c r="B187" s="3"/>
      <c r="C187" s="5" t="s">
        <v>358</v>
      </c>
      <c r="D187" s="5">
        <v>212301</v>
      </c>
      <c r="E187" s="5" t="s">
        <v>122</v>
      </c>
      <c r="F187" s="5">
        <v>910</v>
      </c>
      <c r="G187" s="5" t="s">
        <v>359</v>
      </c>
    </row>
    <row r="188" spans="1:7" ht="15" customHeight="1" x14ac:dyDescent="0.35">
      <c r="A188" s="3"/>
      <c r="B188" s="3"/>
      <c r="C188" s="5" t="s">
        <v>333</v>
      </c>
      <c r="D188" s="5">
        <v>212306</v>
      </c>
      <c r="E188" s="5" t="s">
        <v>89</v>
      </c>
      <c r="F188" s="5">
        <v>990</v>
      </c>
      <c r="G188" s="5" t="s">
        <v>360</v>
      </c>
    </row>
    <row r="189" spans="1:7" ht="21" customHeight="1" x14ac:dyDescent="0.5">
      <c r="A189" s="8"/>
      <c r="B189" s="8"/>
      <c r="C189" s="8"/>
      <c r="D189" s="8"/>
      <c r="E189" s="9" t="s">
        <v>32</v>
      </c>
      <c r="F189" s="9">
        <f>SUM(F165:F188)</f>
        <v>42848</v>
      </c>
      <c r="G189" s="8"/>
    </row>
    <row r="190" spans="1:7" ht="12.75" customHeight="1" x14ac:dyDescent="0.3"/>
    <row r="191" spans="1:7" ht="12.75" customHeight="1" x14ac:dyDescent="0.3"/>
    <row r="192" spans="1:7" ht="12.75" customHeight="1" x14ac:dyDescent="0.3"/>
    <row r="193" spans="1:7" ht="12.75" customHeight="1" x14ac:dyDescent="0.3"/>
    <row r="194" spans="1:7" ht="12.75" customHeight="1" x14ac:dyDescent="0.3"/>
    <row r="195" spans="1:7" ht="21" customHeight="1" x14ac:dyDescent="0.5">
      <c r="A195" s="78" t="s">
        <v>0</v>
      </c>
      <c r="B195" s="79"/>
      <c r="C195" s="79"/>
      <c r="D195" s="79"/>
      <c r="E195" s="79"/>
      <c r="F195" s="79"/>
      <c r="G195" s="79"/>
    </row>
    <row r="196" spans="1:7" ht="21" customHeight="1" x14ac:dyDescent="0.5">
      <c r="A196" s="78" t="s">
        <v>1</v>
      </c>
      <c r="B196" s="79"/>
      <c r="C196" s="79"/>
      <c r="D196" s="79"/>
      <c r="E196" s="79"/>
      <c r="F196" s="79"/>
      <c r="G196" s="79"/>
    </row>
    <row r="197" spans="1:7" ht="21" customHeight="1" x14ac:dyDescent="0.5">
      <c r="A197" s="76" t="s">
        <v>361</v>
      </c>
      <c r="B197" s="77"/>
      <c r="C197" s="77"/>
      <c r="D197" s="77"/>
      <c r="E197" s="77"/>
      <c r="F197" s="77"/>
      <c r="G197" s="77"/>
    </row>
    <row r="198" spans="1:7" ht="15" customHeight="1" x14ac:dyDescent="0.35">
      <c r="A198" s="3" t="s">
        <v>3</v>
      </c>
      <c r="B198" s="3"/>
      <c r="C198" s="3" t="s">
        <v>5</v>
      </c>
      <c r="D198" s="3" t="s">
        <v>6</v>
      </c>
      <c r="E198" s="3" t="s">
        <v>7</v>
      </c>
      <c r="F198" s="3" t="s">
        <v>8</v>
      </c>
      <c r="G198" s="3" t="s">
        <v>9</v>
      </c>
    </row>
    <row r="199" spans="1:7" ht="15" customHeight="1" x14ac:dyDescent="0.35">
      <c r="A199" s="3">
        <v>1</v>
      </c>
      <c r="B199" s="3" t="s">
        <v>10</v>
      </c>
      <c r="C199" s="3"/>
      <c r="D199" s="3"/>
      <c r="E199" s="3"/>
      <c r="F199" s="3">
        <v>0</v>
      </c>
      <c r="G199" s="3" t="s">
        <v>37</v>
      </c>
    </row>
    <row r="200" spans="1:7" ht="15" customHeight="1" x14ac:dyDescent="0.35">
      <c r="A200" s="3">
        <v>2</v>
      </c>
      <c r="B200" s="3" t="s">
        <v>11</v>
      </c>
      <c r="C200" s="3"/>
      <c r="D200" s="3"/>
      <c r="E200" s="3"/>
      <c r="F200" s="3">
        <v>0</v>
      </c>
      <c r="G200" s="3" t="s">
        <v>37</v>
      </c>
    </row>
    <row r="201" spans="1:7" ht="15" customHeight="1" x14ac:dyDescent="0.35">
      <c r="A201" s="3">
        <v>3</v>
      </c>
      <c r="B201" s="3" t="s">
        <v>12</v>
      </c>
      <c r="C201" s="3"/>
      <c r="D201" s="3"/>
      <c r="E201" s="3"/>
      <c r="F201" s="3">
        <v>0</v>
      </c>
      <c r="G201" s="3" t="s">
        <v>37</v>
      </c>
    </row>
    <row r="202" spans="1:7" ht="15" customHeight="1" x14ac:dyDescent="0.35">
      <c r="A202" s="3">
        <v>4</v>
      </c>
      <c r="B202" s="3" t="s">
        <v>13</v>
      </c>
      <c r="C202" s="3"/>
      <c r="D202" s="3"/>
      <c r="E202" s="3"/>
      <c r="F202" s="3">
        <v>0</v>
      </c>
      <c r="G202" s="3" t="s">
        <v>37</v>
      </c>
    </row>
    <row r="203" spans="1:7" ht="15" customHeight="1" x14ac:dyDescent="0.35">
      <c r="A203" s="3">
        <v>5</v>
      </c>
      <c r="B203" s="3" t="s">
        <v>14</v>
      </c>
      <c r="C203" s="5" t="s">
        <v>362</v>
      </c>
      <c r="D203" s="5">
        <v>145946</v>
      </c>
      <c r="E203" s="5" t="s">
        <v>363</v>
      </c>
      <c r="F203" s="5">
        <v>846000</v>
      </c>
      <c r="G203" s="5" t="s">
        <v>364</v>
      </c>
    </row>
    <row r="204" spans="1:7" ht="15" customHeight="1" x14ac:dyDescent="0.35">
      <c r="A204" s="3">
        <v>6</v>
      </c>
      <c r="B204" s="3" t="s">
        <v>15</v>
      </c>
      <c r="C204" s="5" t="s">
        <v>365</v>
      </c>
      <c r="D204" s="5">
        <v>152439</v>
      </c>
      <c r="E204" s="5" t="s">
        <v>366</v>
      </c>
      <c r="F204" s="5">
        <v>399564</v>
      </c>
      <c r="G204" s="5" t="s">
        <v>367</v>
      </c>
    </row>
    <row r="205" spans="1:7" ht="15" customHeight="1" x14ac:dyDescent="0.35">
      <c r="A205" s="3"/>
      <c r="B205" s="3"/>
      <c r="C205" s="5" t="s">
        <v>365</v>
      </c>
      <c r="D205" s="5">
        <v>152440</v>
      </c>
      <c r="E205" s="5" t="s">
        <v>368</v>
      </c>
      <c r="F205" s="5">
        <v>400421</v>
      </c>
      <c r="G205" s="5" t="s">
        <v>369</v>
      </c>
    </row>
    <row r="206" spans="1:7" ht="15" customHeight="1" x14ac:dyDescent="0.35">
      <c r="A206" s="3"/>
      <c r="B206" s="3"/>
      <c r="C206" s="5" t="s">
        <v>370</v>
      </c>
      <c r="D206" s="5">
        <v>152441</v>
      </c>
      <c r="E206" s="5" t="s">
        <v>371</v>
      </c>
      <c r="F206" s="5">
        <v>7135</v>
      </c>
      <c r="G206" s="5" t="s">
        <v>372</v>
      </c>
    </row>
    <row r="207" spans="1:7" ht="15" customHeight="1" x14ac:dyDescent="0.35">
      <c r="A207" s="3">
        <v>7</v>
      </c>
      <c r="B207" s="3" t="s">
        <v>87</v>
      </c>
      <c r="C207" s="3"/>
      <c r="D207" s="3"/>
      <c r="E207" s="3"/>
      <c r="F207" s="3">
        <v>0</v>
      </c>
      <c r="G207" s="3" t="s">
        <v>37</v>
      </c>
    </row>
    <row r="208" spans="1:7" ht="15" customHeight="1" x14ac:dyDescent="0.35">
      <c r="A208" s="3">
        <v>8</v>
      </c>
      <c r="B208" s="3" t="s">
        <v>17</v>
      </c>
      <c r="C208" s="3"/>
      <c r="D208" s="3"/>
      <c r="E208" s="3"/>
      <c r="F208" s="3">
        <v>0</v>
      </c>
      <c r="G208" s="3" t="s">
        <v>37</v>
      </c>
    </row>
    <row r="209" spans="1:7" ht="15" customHeight="1" x14ac:dyDescent="0.35">
      <c r="A209" s="3">
        <v>9</v>
      </c>
      <c r="B209" s="3" t="s">
        <v>25</v>
      </c>
      <c r="C209" s="5" t="s">
        <v>362</v>
      </c>
      <c r="D209" s="5">
        <v>145966</v>
      </c>
      <c r="E209" s="5" t="s">
        <v>138</v>
      </c>
      <c r="F209" s="5">
        <v>225590</v>
      </c>
      <c r="G209" s="5" t="s">
        <v>373</v>
      </c>
    </row>
    <row r="210" spans="1:7" ht="15" customHeight="1" x14ac:dyDescent="0.35">
      <c r="A210" s="3">
        <v>10</v>
      </c>
      <c r="B210" s="3" t="s">
        <v>38</v>
      </c>
      <c r="C210" s="3"/>
      <c r="D210" s="3"/>
      <c r="E210" s="3"/>
      <c r="F210" s="3"/>
      <c r="G210" s="3"/>
    </row>
    <row r="211" spans="1:7" ht="15" customHeight="1" x14ac:dyDescent="0.35">
      <c r="A211" s="3">
        <v>11</v>
      </c>
      <c r="B211" s="3" t="s">
        <v>27</v>
      </c>
      <c r="C211" s="3"/>
      <c r="D211" s="3"/>
      <c r="E211" s="3"/>
      <c r="F211" s="3"/>
      <c r="G211" s="3"/>
    </row>
    <row r="212" spans="1:7" ht="15" customHeight="1" x14ac:dyDescent="0.35">
      <c r="A212" s="3">
        <v>12</v>
      </c>
      <c r="B212" s="3" t="s">
        <v>28</v>
      </c>
      <c r="C212" s="3" t="s">
        <v>365</v>
      </c>
      <c r="D212" s="3">
        <v>206906</v>
      </c>
      <c r="E212" s="3" t="s">
        <v>143</v>
      </c>
      <c r="F212" s="3">
        <v>1027704</v>
      </c>
      <c r="G212" s="3" t="s">
        <v>374</v>
      </c>
    </row>
    <row r="213" spans="1:7" ht="15" customHeight="1" x14ac:dyDescent="0.35">
      <c r="A213" s="3"/>
      <c r="B213" s="3"/>
      <c r="C213" s="3"/>
      <c r="D213" s="3"/>
      <c r="E213" s="3"/>
      <c r="F213" s="3"/>
      <c r="G213" s="3"/>
    </row>
    <row r="214" spans="1:7" ht="15" customHeight="1" x14ac:dyDescent="0.35">
      <c r="A214" s="5">
        <v>2</v>
      </c>
      <c r="B214" s="5"/>
      <c r="C214" s="5"/>
      <c r="D214" s="5"/>
      <c r="E214" s="5"/>
      <c r="F214" s="5"/>
      <c r="G214" s="5"/>
    </row>
    <row r="215" spans="1:7" ht="21" customHeight="1" x14ac:dyDescent="0.5">
      <c r="A215" s="8"/>
      <c r="B215" s="8"/>
      <c r="C215" s="8"/>
      <c r="D215" s="8"/>
      <c r="E215" s="9" t="s">
        <v>32</v>
      </c>
      <c r="F215" s="9">
        <f>SUM(F199:F214)</f>
        <v>2906414</v>
      </c>
      <c r="G215" s="8" t="s">
        <v>33</v>
      </c>
    </row>
    <row r="216" spans="1:7" ht="12.75" customHeight="1" x14ac:dyDescent="0.3"/>
    <row r="217" spans="1:7" ht="12.75" customHeight="1" x14ac:dyDescent="0.3"/>
    <row r="218" spans="1:7" ht="12.75" customHeight="1" x14ac:dyDescent="0.3"/>
    <row r="219" spans="1:7" ht="21" customHeight="1" x14ac:dyDescent="0.5">
      <c r="A219" s="78" t="s">
        <v>0</v>
      </c>
      <c r="B219" s="79"/>
      <c r="C219" s="79"/>
      <c r="D219" s="79"/>
      <c r="E219" s="79"/>
      <c r="F219" s="79"/>
      <c r="G219" s="79"/>
    </row>
    <row r="220" spans="1:7" ht="21" customHeight="1" x14ac:dyDescent="0.5">
      <c r="A220" s="78" t="s">
        <v>1</v>
      </c>
      <c r="B220" s="79"/>
      <c r="C220" s="79"/>
      <c r="D220" s="79"/>
      <c r="E220" s="79"/>
      <c r="F220" s="79"/>
      <c r="G220" s="79"/>
    </row>
    <row r="221" spans="1:7" ht="21" customHeight="1" x14ac:dyDescent="0.5">
      <c r="A221" s="81" t="s">
        <v>375</v>
      </c>
      <c r="B221" s="77"/>
      <c r="C221" s="77"/>
      <c r="D221" s="77"/>
      <c r="E221" s="77"/>
      <c r="F221" s="77"/>
      <c r="G221" s="77"/>
    </row>
    <row r="222" spans="1:7" ht="15" customHeight="1" x14ac:dyDescent="0.35">
      <c r="A222" s="3" t="s">
        <v>3</v>
      </c>
      <c r="B222" s="3" t="s">
        <v>36</v>
      </c>
      <c r="C222" s="3" t="s">
        <v>5</v>
      </c>
      <c r="D222" s="3" t="s">
        <v>6</v>
      </c>
      <c r="E222" s="3" t="s">
        <v>7</v>
      </c>
      <c r="F222" s="3" t="s">
        <v>8</v>
      </c>
      <c r="G222" s="3" t="s">
        <v>9</v>
      </c>
    </row>
    <row r="223" spans="1:7" ht="15" customHeight="1" x14ac:dyDescent="0.35">
      <c r="A223" s="3">
        <v>1</v>
      </c>
      <c r="B223" s="3" t="s">
        <v>376</v>
      </c>
      <c r="C223" s="3"/>
      <c r="D223" s="3"/>
      <c r="E223" s="3"/>
      <c r="F223" s="3">
        <v>0</v>
      </c>
      <c r="G223" s="3" t="s">
        <v>37</v>
      </c>
    </row>
    <row r="224" spans="1:7" ht="15" customHeight="1" x14ac:dyDescent="0.35">
      <c r="A224" s="3">
        <v>2</v>
      </c>
      <c r="B224" s="3" t="s">
        <v>11</v>
      </c>
      <c r="C224" s="3"/>
      <c r="D224" s="3"/>
      <c r="E224" s="3"/>
      <c r="F224" s="3">
        <v>0</v>
      </c>
      <c r="G224" s="3" t="s">
        <v>37</v>
      </c>
    </row>
    <row r="225" spans="1:7" ht="15" customHeight="1" x14ac:dyDescent="0.35">
      <c r="A225" s="3">
        <v>3</v>
      </c>
      <c r="B225" s="3" t="s">
        <v>12</v>
      </c>
      <c r="C225" s="3"/>
      <c r="D225" s="3"/>
      <c r="E225" s="3"/>
      <c r="F225" s="3">
        <v>0</v>
      </c>
      <c r="G225" s="3" t="s">
        <v>37</v>
      </c>
    </row>
    <row r="226" spans="1:7" ht="15" customHeight="1" x14ac:dyDescent="0.35">
      <c r="A226" s="5">
        <v>4</v>
      </c>
      <c r="B226" s="5" t="s">
        <v>13</v>
      </c>
      <c r="C226" s="5" t="s">
        <v>377</v>
      </c>
      <c r="D226" s="5">
        <v>154909</v>
      </c>
      <c r="E226" s="5" t="s">
        <v>378</v>
      </c>
      <c r="F226" s="5">
        <v>34400</v>
      </c>
      <c r="G226" s="5" t="s">
        <v>379</v>
      </c>
    </row>
    <row r="227" spans="1:7" ht="15" customHeight="1" x14ac:dyDescent="0.35">
      <c r="A227" s="5"/>
      <c r="B227" s="5"/>
      <c r="C227" s="5" t="s">
        <v>377</v>
      </c>
      <c r="D227" s="5">
        <v>181516</v>
      </c>
      <c r="E227" s="5" t="s">
        <v>378</v>
      </c>
      <c r="F227" s="5">
        <v>51600</v>
      </c>
      <c r="G227" s="5" t="s">
        <v>380</v>
      </c>
    </row>
    <row r="228" spans="1:7" ht="15" customHeight="1" x14ac:dyDescent="0.35">
      <c r="A228" s="5">
        <v>5</v>
      </c>
      <c r="B228" s="5" t="s">
        <v>14</v>
      </c>
      <c r="C228" s="5"/>
      <c r="D228" s="5"/>
      <c r="E228" s="5"/>
      <c r="F228" s="5">
        <v>0</v>
      </c>
      <c r="G228" s="5" t="s">
        <v>37</v>
      </c>
    </row>
    <row r="229" spans="1:7" ht="15" customHeight="1" x14ac:dyDescent="0.35">
      <c r="A229" s="5">
        <v>6</v>
      </c>
      <c r="B229" s="5" t="s">
        <v>15</v>
      </c>
      <c r="C229" s="5"/>
      <c r="D229" s="5"/>
      <c r="E229" s="5"/>
      <c r="F229" s="5">
        <v>0</v>
      </c>
      <c r="G229" s="5" t="s">
        <v>37</v>
      </c>
    </row>
    <row r="230" spans="1:7" ht="15" customHeight="1" x14ac:dyDescent="0.35">
      <c r="A230" s="5">
        <v>7</v>
      </c>
      <c r="B230" s="5" t="s">
        <v>87</v>
      </c>
      <c r="C230" s="5" t="s">
        <v>116</v>
      </c>
      <c r="D230" s="5">
        <v>489720</v>
      </c>
      <c r="E230" s="5" t="s">
        <v>381</v>
      </c>
      <c r="F230" s="5">
        <v>5000</v>
      </c>
      <c r="G230" s="5" t="s">
        <v>380</v>
      </c>
    </row>
    <row r="231" spans="1:7" ht="15" customHeight="1" x14ac:dyDescent="0.35">
      <c r="A231" s="5">
        <v>8</v>
      </c>
      <c r="B231" s="5" t="s">
        <v>136</v>
      </c>
      <c r="C231" s="5"/>
      <c r="D231" s="5"/>
      <c r="E231" s="5"/>
      <c r="F231" s="5">
        <v>0</v>
      </c>
      <c r="G231" s="5" t="s">
        <v>37</v>
      </c>
    </row>
    <row r="232" spans="1:7" ht="15" customHeight="1" x14ac:dyDescent="0.35">
      <c r="A232" s="5">
        <v>9</v>
      </c>
      <c r="B232" s="5" t="s">
        <v>25</v>
      </c>
      <c r="C232" s="5"/>
      <c r="D232" s="5"/>
      <c r="E232" s="5"/>
      <c r="F232" s="5">
        <v>0</v>
      </c>
      <c r="G232" s="5" t="s">
        <v>37</v>
      </c>
    </row>
    <row r="233" spans="1:7" ht="15" customHeight="1" x14ac:dyDescent="0.35">
      <c r="A233" s="5">
        <v>10</v>
      </c>
      <c r="B233" s="5" t="s">
        <v>38</v>
      </c>
      <c r="C233" s="5"/>
      <c r="D233" s="5"/>
      <c r="E233" s="5"/>
      <c r="F233" s="5">
        <v>0</v>
      </c>
      <c r="G233" s="5" t="s">
        <v>37</v>
      </c>
    </row>
    <row r="234" spans="1:7" ht="15" customHeight="1" x14ac:dyDescent="0.35">
      <c r="A234" s="5">
        <v>11</v>
      </c>
      <c r="B234" s="5" t="s">
        <v>27</v>
      </c>
      <c r="C234" s="5" t="s">
        <v>377</v>
      </c>
      <c r="D234" s="5">
        <v>154868</v>
      </c>
      <c r="E234" s="5" t="s">
        <v>301</v>
      </c>
      <c r="F234" s="5">
        <v>60200</v>
      </c>
      <c r="G234" s="5" t="s">
        <v>379</v>
      </c>
    </row>
    <row r="235" spans="1:7" ht="15" customHeight="1" x14ac:dyDescent="0.35">
      <c r="A235" s="5">
        <v>12</v>
      </c>
      <c r="B235" s="5" t="s">
        <v>28</v>
      </c>
      <c r="C235" s="5" t="s">
        <v>377</v>
      </c>
      <c r="D235" s="5">
        <v>154904</v>
      </c>
      <c r="E235" s="5" t="s">
        <v>382</v>
      </c>
      <c r="F235" s="5">
        <v>43000</v>
      </c>
      <c r="G235" s="5"/>
    </row>
    <row r="236" spans="1:7" ht="15" customHeight="1" x14ac:dyDescent="0.35">
      <c r="A236" s="5"/>
      <c r="B236" s="5"/>
      <c r="C236" s="5" t="s">
        <v>377</v>
      </c>
      <c r="D236" s="5">
        <v>393499</v>
      </c>
      <c r="E236" s="5" t="s">
        <v>382</v>
      </c>
      <c r="F236" s="5">
        <v>77400</v>
      </c>
      <c r="G236" s="5"/>
    </row>
    <row r="237" spans="1:7" ht="21" customHeight="1" x14ac:dyDescent="0.5">
      <c r="A237" s="8"/>
      <c r="B237" s="8"/>
      <c r="C237" s="8"/>
      <c r="D237" s="8"/>
      <c r="E237" s="9" t="s">
        <v>32</v>
      </c>
      <c r="F237" s="9">
        <f>SUM(F226:F236)</f>
        <v>271600</v>
      </c>
      <c r="G237" s="8"/>
    </row>
    <row r="238" spans="1:7" ht="12.75" customHeight="1" x14ac:dyDescent="0.3">
      <c r="A238" s="6"/>
      <c r="B238" s="6"/>
      <c r="C238" s="6"/>
      <c r="D238" s="6"/>
      <c r="E238" s="6"/>
      <c r="F238" s="6"/>
      <c r="G238" s="6"/>
    </row>
    <row r="239" spans="1:7" ht="12.75" customHeight="1" x14ac:dyDescent="0.3"/>
    <row r="240" spans="1:7" ht="12.75" customHeight="1" x14ac:dyDescent="0.3"/>
    <row r="241" spans="1:8" ht="21" customHeight="1" x14ac:dyDescent="0.5">
      <c r="A241" s="78" t="s">
        <v>0</v>
      </c>
      <c r="B241" s="79"/>
      <c r="C241" s="79"/>
      <c r="D241" s="79"/>
      <c r="E241" s="79"/>
      <c r="F241" s="79"/>
      <c r="G241" s="79"/>
      <c r="H241" s="6"/>
    </row>
    <row r="242" spans="1:8" ht="21" customHeight="1" x14ac:dyDescent="0.5">
      <c r="A242" s="78" t="s">
        <v>1</v>
      </c>
      <c r="B242" s="79"/>
      <c r="C242" s="79"/>
      <c r="D242" s="79"/>
      <c r="E242" s="79"/>
      <c r="F242" s="79"/>
      <c r="G242" s="79"/>
      <c r="H242" s="6"/>
    </row>
    <row r="243" spans="1:8" ht="21" customHeight="1" x14ac:dyDescent="0.5">
      <c r="A243" s="81" t="s">
        <v>383</v>
      </c>
      <c r="B243" s="77"/>
      <c r="C243" s="77"/>
      <c r="D243" s="77"/>
      <c r="E243" s="77"/>
      <c r="F243" s="77"/>
      <c r="G243" s="77"/>
      <c r="H243" s="6"/>
    </row>
    <row r="244" spans="1:8" ht="15" customHeight="1" x14ac:dyDescent="0.35">
      <c r="A244" s="3" t="s">
        <v>3</v>
      </c>
      <c r="B244" s="3" t="s">
        <v>36</v>
      </c>
      <c r="C244" s="3" t="s">
        <v>5</v>
      </c>
      <c r="D244" s="14" t="s">
        <v>6</v>
      </c>
      <c r="E244" s="3" t="s">
        <v>7</v>
      </c>
      <c r="F244" s="3" t="s">
        <v>8</v>
      </c>
      <c r="G244" s="3" t="s">
        <v>9</v>
      </c>
      <c r="H244" s="6"/>
    </row>
    <row r="245" spans="1:8" ht="15" customHeight="1" x14ac:dyDescent="0.35">
      <c r="A245" s="3"/>
      <c r="B245" s="3" t="s">
        <v>384</v>
      </c>
      <c r="C245" s="3"/>
      <c r="D245" s="14"/>
      <c r="E245" s="3"/>
      <c r="F245" s="3">
        <v>0</v>
      </c>
      <c r="G245" s="3" t="s">
        <v>37</v>
      </c>
      <c r="H245" s="6"/>
    </row>
    <row r="246" spans="1:8" ht="15" customHeight="1" x14ac:dyDescent="0.35">
      <c r="A246" s="3"/>
      <c r="B246" s="3" t="s">
        <v>11</v>
      </c>
      <c r="C246" s="3"/>
      <c r="D246" s="14"/>
      <c r="E246" s="3"/>
      <c r="F246" s="3">
        <v>0</v>
      </c>
      <c r="G246" s="3" t="s">
        <v>37</v>
      </c>
      <c r="H246" s="6"/>
    </row>
    <row r="247" spans="1:8" ht="15" customHeight="1" x14ac:dyDescent="0.35">
      <c r="A247" s="5">
        <v>1</v>
      </c>
      <c r="B247" s="5" t="s">
        <v>12</v>
      </c>
      <c r="C247" s="5" t="s">
        <v>358</v>
      </c>
      <c r="D247" s="14">
        <v>393530</v>
      </c>
      <c r="E247" s="5" t="s">
        <v>334</v>
      </c>
      <c r="F247" s="5">
        <v>1800</v>
      </c>
      <c r="G247" s="5" t="s">
        <v>385</v>
      </c>
      <c r="H247" s="6"/>
    </row>
    <row r="248" spans="1:8" ht="15" customHeight="1" x14ac:dyDescent="0.35">
      <c r="A248" s="5"/>
      <c r="B248" s="5" t="s">
        <v>13</v>
      </c>
      <c r="C248" s="5"/>
      <c r="D248" s="14"/>
      <c r="E248" s="5"/>
      <c r="F248" s="5">
        <v>0</v>
      </c>
      <c r="G248" s="5" t="s">
        <v>37</v>
      </c>
      <c r="H248" s="6"/>
    </row>
    <row r="249" spans="1:8" ht="15" customHeight="1" x14ac:dyDescent="0.35">
      <c r="A249" s="5"/>
      <c r="B249" s="5" t="s">
        <v>14</v>
      </c>
      <c r="C249" s="5"/>
      <c r="D249" s="14"/>
      <c r="E249" s="5"/>
      <c r="F249" s="5">
        <v>0</v>
      </c>
      <c r="G249" s="5" t="s">
        <v>37</v>
      </c>
      <c r="H249" s="6"/>
    </row>
    <row r="250" spans="1:8" ht="15" customHeight="1" x14ac:dyDescent="0.35">
      <c r="A250" s="5"/>
      <c r="B250" s="5" t="s">
        <v>15</v>
      </c>
      <c r="C250" s="5" t="s">
        <v>72</v>
      </c>
      <c r="D250" s="14" t="s">
        <v>386</v>
      </c>
      <c r="E250" s="5" t="s">
        <v>176</v>
      </c>
      <c r="F250" s="5">
        <v>480</v>
      </c>
      <c r="G250" s="5" t="s">
        <v>385</v>
      </c>
      <c r="H250" s="6"/>
    </row>
    <row r="251" spans="1:8" ht="15" customHeight="1" x14ac:dyDescent="0.35">
      <c r="A251" s="5"/>
      <c r="B251" s="5"/>
      <c r="C251" s="5" t="s">
        <v>92</v>
      </c>
      <c r="D251" s="14" t="s">
        <v>386</v>
      </c>
      <c r="E251" s="5" t="s">
        <v>263</v>
      </c>
      <c r="F251" s="5">
        <v>1300</v>
      </c>
      <c r="G251" s="5" t="s">
        <v>385</v>
      </c>
      <c r="H251" s="6"/>
    </row>
    <row r="252" spans="1:8" ht="15" customHeight="1" x14ac:dyDescent="0.35">
      <c r="A252" s="5"/>
      <c r="B252" s="5"/>
      <c r="C252" s="5" t="s">
        <v>92</v>
      </c>
      <c r="D252" s="14" t="s">
        <v>386</v>
      </c>
      <c r="E252" s="5" t="s">
        <v>219</v>
      </c>
      <c r="F252" s="5">
        <v>180</v>
      </c>
      <c r="G252" s="5"/>
      <c r="H252" s="6"/>
    </row>
    <row r="253" spans="1:8" ht="15" customHeight="1" x14ac:dyDescent="0.35">
      <c r="A253" s="5"/>
      <c r="B253" s="5" t="s">
        <v>87</v>
      </c>
      <c r="C253" s="5"/>
      <c r="D253" s="14"/>
      <c r="E253" s="5"/>
      <c r="F253" s="5">
        <v>0</v>
      </c>
      <c r="G253" s="5" t="s">
        <v>37</v>
      </c>
      <c r="H253" s="6"/>
    </row>
    <row r="254" spans="1:8" ht="15" customHeight="1" x14ac:dyDescent="0.35">
      <c r="A254" s="5"/>
      <c r="B254" s="5" t="s">
        <v>17</v>
      </c>
      <c r="C254" s="5" t="s">
        <v>72</v>
      </c>
      <c r="D254" s="14" t="s">
        <v>386</v>
      </c>
      <c r="E254" s="5" t="s">
        <v>339</v>
      </c>
      <c r="F254" s="5">
        <v>3490</v>
      </c>
      <c r="G254" s="5" t="s">
        <v>385</v>
      </c>
      <c r="H254" s="6"/>
    </row>
    <row r="255" spans="1:8" ht="15" customHeight="1" x14ac:dyDescent="0.35">
      <c r="A255" s="5"/>
      <c r="B255" s="5" t="s">
        <v>25</v>
      </c>
      <c r="C255" s="5" t="s">
        <v>72</v>
      </c>
      <c r="D255" s="14">
        <v>489758</v>
      </c>
      <c r="E255" s="5" t="s">
        <v>387</v>
      </c>
      <c r="F255" s="5">
        <v>2735</v>
      </c>
      <c r="G255" s="5" t="s">
        <v>385</v>
      </c>
      <c r="H255" s="6"/>
    </row>
    <row r="256" spans="1:8" ht="15" customHeight="1" x14ac:dyDescent="0.35">
      <c r="A256" s="5"/>
      <c r="B256" s="5"/>
      <c r="C256" s="5" t="s">
        <v>92</v>
      </c>
      <c r="D256" s="14" t="s">
        <v>386</v>
      </c>
      <c r="E256" s="5" t="s">
        <v>225</v>
      </c>
      <c r="F256" s="5">
        <v>315</v>
      </c>
      <c r="G256" s="5" t="s">
        <v>385</v>
      </c>
      <c r="H256" s="6"/>
    </row>
    <row r="257" spans="1:8" ht="15" customHeight="1" x14ac:dyDescent="0.35">
      <c r="A257" s="5"/>
      <c r="B257" s="5" t="s">
        <v>38</v>
      </c>
      <c r="C257" s="5" t="s">
        <v>72</v>
      </c>
      <c r="D257" s="14">
        <v>489789</v>
      </c>
      <c r="E257" s="5" t="s">
        <v>388</v>
      </c>
      <c r="F257" s="5">
        <v>5000</v>
      </c>
      <c r="G257" s="5" t="s">
        <v>385</v>
      </c>
      <c r="H257" s="6"/>
    </row>
    <row r="258" spans="1:8" ht="15" customHeight="1" x14ac:dyDescent="0.35">
      <c r="A258" s="5"/>
      <c r="B258" s="5" t="s">
        <v>27</v>
      </c>
      <c r="C258" s="5" t="s">
        <v>389</v>
      </c>
      <c r="D258" s="14" t="s">
        <v>386</v>
      </c>
      <c r="E258" s="5" t="s">
        <v>390</v>
      </c>
      <c r="F258" s="5">
        <v>1000</v>
      </c>
      <c r="G258" s="5" t="s">
        <v>391</v>
      </c>
      <c r="H258" s="6"/>
    </row>
    <row r="259" spans="1:8" ht="15" customHeight="1" x14ac:dyDescent="0.35">
      <c r="A259" s="5"/>
      <c r="B259" s="5" t="s">
        <v>28</v>
      </c>
      <c r="C259" s="6"/>
      <c r="D259" s="37"/>
      <c r="E259" s="6"/>
      <c r="F259" s="36">
        <v>0</v>
      </c>
      <c r="G259" s="6"/>
      <c r="H259" s="6"/>
    </row>
    <row r="260" spans="1:8" ht="21" customHeight="1" x14ac:dyDescent="0.5">
      <c r="A260" s="8"/>
      <c r="B260" s="8"/>
      <c r="C260" s="8"/>
      <c r="D260" s="38"/>
      <c r="E260" s="9" t="s">
        <v>32</v>
      </c>
      <c r="F260" s="9">
        <f>SUM(F247:F259)</f>
        <v>16300</v>
      </c>
      <c r="G260" s="8"/>
      <c r="H260" s="6" t="s">
        <v>33</v>
      </c>
    </row>
    <row r="261" spans="1:8" ht="12.75" customHeight="1" x14ac:dyDescent="0.3">
      <c r="A261" s="6"/>
      <c r="B261" s="6"/>
      <c r="C261" s="6"/>
      <c r="D261" s="37"/>
      <c r="E261" s="6"/>
      <c r="F261" s="6"/>
      <c r="G261" s="6"/>
      <c r="H261" s="6"/>
    </row>
    <row r="262" spans="1:8" ht="12.75" customHeight="1" x14ac:dyDescent="0.3"/>
    <row r="263" spans="1:8" ht="21" customHeight="1" x14ac:dyDescent="0.5">
      <c r="A263" s="78" t="s">
        <v>0</v>
      </c>
      <c r="B263" s="79"/>
      <c r="C263" s="79"/>
      <c r="D263" s="79"/>
      <c r="E263" s="79"/>
      <c r="F263" s="79"/>
      <c r="G263" s="79"/>
    </row>
    <row r="264" spans="1:8" ht="21" customHeight="1" x14ac:dyDescent="0.5">
      <c r="A264" s="78" t="s">
        <v>1</v>
      </c>
      <c r="B264" s="79"/>
      <c r="C264" s="79"/>
      <c r="D264" s="79"/>
      <c r="E264" s="79"/>
      <c r="F264" s="79"/>
      <c r="G264" s="79"/>
    </row>
    <row r="265" spans="1:8" ht="21" customHeight="1" x14ac:dyDescent="0.5">
      <c r="A265" s="81" t="s">
        <v>392</v>
      </c>
      <c r="B265" s="77"/>
      <c r="C265" s="77"/>
      <c r="D265" s="77"/>
      <c r="E265" s="77"/>
      <c r="F265" s="77"/>
      <c r="G265" s="77"/>
    </row>
    <row r="266" spans="1:8" ht="15" customHeight="1" x14ac:dyDescent="0.35">
      <c r="A266" s="3" t="s">
        <v>3</v>
      </c>
      <c r="B266" s="3" t="s">
        <v>4</v>
      </c>
      <c r="C266" s="3" t="s">
        <v>5</v>
      </c>
      <c r="D266" s="3" t="s">
        <v>6</v>
      </c>
      <c r="E266" s="3" t="s">
        <v>7</v>
      </c>
      <c r="F266" s="3" t="s">
        <v>8</v>
      </c>
      <c r="G266" s="3" t="s">
        <v>9</v>
      </c>
    </row>
    <row r="267" spans="1:8" ht="15" customHeight="1" x14ac:dyDescent="0.35">
      <c r="A267" s="3">
        <v>1</v>
      </c>
      <c r="B267" s="3" t="s">
        <v>10</v>
      </c>
      <c r="C267" s="3"/>
      <c r="D267" s="3"/>
      <c r="E267" s="3"/>
      <c r="F267" s="3"/>
      <c r="G267" s="3"/>
    </row>
    <row r="268" spans="1:8" ht="15" customHeight="1" x14ac:dyDescent="0.35">
      <c r="A268" s="3">
        <v>2</v>
      </c>
      <c r="B268" s="3" t="s">
        <v>11</v>
      </c>
      <c r="C268" s="3"/>
      <c r="D268" s="3"/>
      <c r="E268" s="3"/>
      <c r="F268" s="3"/>
      <c r="G268" s="3"/>
    </row>
    <row r="269" spans="1:8" ht="15" customHeight="1" x14ac:dyDescent="0.35">
      <c r="A269" s="3">
        <v>3</v>
      </c>
      <c r="B269" s="3" t="s">
        <v>12</v>
      </c>
      <c r="C269" s="3"/>
      <c r="D269" s="3"/>
      <c r="E269" s="3"/>
      <c r="F269" s="3"/>
      <c r="G269" s="3"/>
    </row>
    <row r="270" spans="1:8" ht="15" customHeight="1" x14ac:dyDescent="0.35">
      <c r="A270" s="3">
        <v>4</v>
      </c>
      <c r="B270" s="3" t="s">
        <v>13</v>
      </c>
      <c r="C270" s="3"/>
      <c r="D270" s="3"/>
      <c r="E270" s="3"/>
      <c r="F270" s="3"/>
      <c r="G270" s="3"/>
    </row>
    <row r="271" spans="1:8" ht="15" customHeight="1" x14ac:dyDescent="0.35">
      <c r="A271" s="3">
        <v>5</v>
      </c>
      <c r="B271" s="3" t="s">
        <v>14</v>
      </c>
      <c r="C271" s="3"/>
      <c r="D271" s="3"/>
      <c r="E271" s="3"/>
      <c r="F271" s="3"/>
      <c r="G271" s="3"/>
    </row>
    <row r="272" spans="1:8" ht="15" customHeight="1" x14ac:dyDescent="0.35">
      <c r="A272" s="3">
        <v>6</v>
      </c>
      <c r="B272" s="3" t="s">
        <v>15</v>
      </c>
      <c r="C272" s="3"/>
      <c r="D272" s="3"/>
      <c r="E272" s="3"/>
      <c r="F272" s="3"/>
      <c r="G272" s="3"/>
    </row>
    <row r="273" spans="1:7" ht="15" customHeight="1" x14ac:dyDescent="0.35">
      <c r="A273" s="3">
        <v>7</v>
      </c>
      <c r="B273" s="3" t="s">
        <v>87</v>
      </c>
      <c r="C273" s="3"/>
      <c r="D273" s="3"/>
      <c r="E273" s="3"/>
      <c r="F273" s="3"/>
      <c r="G273" s="3"/>
    </row>
    <row r="274" spans="1:7" ht="15" customHeight="1" x14ac:dyDescent="0.35">
      <c r="A274" s="3">
        <v>8</v>
      </c>
      <c r="B274" s="3" t="s">
        <v>136</v>
      </c>
      <c r="C274" s="5" t="s">
        <v>333</v>
      </c>
      <c r="D274" s="5">
        <v>197729</v>
      </c>
      <c r="E274" s="5" t="s">
        <v>393</v>
      </c>
      <c r="F274" s="5">
        <v>20011</v>
      </c>
      <c r="G274" s="5" t="s">
        <v>394</v>
      </c>
    </row>
    <row r="275" spans="1:7" ht="15" customHeight="1" x14ac:dyDescent="0.35">
      <c r="A275" s="3"/>
      <c r="B275" s="3"/>
      <c r="C275" s="5" t="s">
        <v>333</v>
      </c>
      <c r="D275" s="5">
        <v>145951</v>
      </c>
      <c r="E275" s="5" t="s">
        <v>339</v>
      </c>
      <c r="F275" s="5">
        <v>5970</v>
      </c>
      <c r="G275" s="5" t="s">
        <v>394</v>
      </c>
    </row>
    <row r="276" spans="1:7" ht="15" customHeight="1" x14ac:dyDescent="0.35">
      <c r="A276" s="3">
        <v>9</v>
      </c>
      <c r="B276" s="3" t="s">
        <v>25</v>
      </c>
      <c r="C276" s="5" t="s">
        <v>333</v>
      </c>
      <c r="D276" s="5">
        <v>145954</v>
      </c>
      <c r="E276" s="5" t="s">
        <v>395</v>
      </c>
      <c r="F276" s="5">
        <v>7720</v>
      </c>
      <c r="G276" s="5" t="s">
        <v>394</v>
      </c>
    </row>
    <row r="277" spans="1:7" ht="15" customHeight="1" x14ac:dyDescent="0.35">
      <c r="A277" s="3">
        <v>10</v>
      </c>
      <c r="B277" s="3" t="s">
        <v>38</v>
      </c>
      <c r="C277" s="5"/>
      <c r="D277" s="5"/>
      <c r="E277" s="5"/>
      <c r="F277" s="5"/>
      <c r="G277" s="5"/>
    </row>
    <row r="278" spans="1:7" ht="15" customHeight="1" x14ac:dyDescent="0.35">
      <c r="A278" s="3">
        <v>11</v>
      </c>
      <c r="B278" s="3" t="s">
        <v>27</v>
      </c>
      <c r="C278" s="5"/>
      <c r="D278" s="5"/>
      <c r="E278" s="5"/>
      <c r="F278" s="5"/>
      <c r="G278" s="5"/>
    </row>
    <row r="279" spans="1:7" ht="15" customHeight="1" x14ac:dyDescent="0.35">
      <c r="A279" s="3">
        <v>12</v>
      </c>
      <c r="B279" s="3" t="s">
        <v>28</v>
      </c>
      <c r="C279" s="5"/>
      <c r="D279" s="5"/>
      <c r="E279" s="5"/>
      <c r="F279" s="5"/>
      <c r="G279" s="5"/>
    </row>
    <row r="280" spans="1:7" ht="15" customHeight="1" x14ac:dyDescent="0.35">
      <c r="A280" s="3"/>
      <c r="B280" s="3"/>
      <c r="C280" s="3"/>
      <c r="D280" s="3"/>
      <c r="E280" s="3"/>
      <c r="F280" s="3">
        <f>SUM(F267:F279)</f>
        <v>33701</v>
      </c>
      <c r="G280" s="3"/>
    </row>
    <row r="281" spans="1:7" ht="15" customHeight="1" x14ac:dyDescent="0.35">
      <c r="A281" s="3"/>
      <c r="B281" s="3"/>
      <c r="C281" s="3"/>
      <c r="D281" s="3"/>
      <c r="E281" s="3"/>
      <c r="F281" s="3"/>
      <c r="G281" s="3"/>
    </row>
    <row r="282" spans="1:7" ht="15" customHeight="1" x14ac:dyDescent="0.35">
      <c r="A282" s="3"/>
      <c r="B282" s="3"/>
      <c r="C282" s="3"/>
      <c r="D282" s="3"/>
      <c r="E282" s="3"/>
      <c r="F282" s="3"/>
      <c r="G282" s="3"/>
    </row>
    <row r="283" spans="1:7" ht="12.75" customHeight="1" x14ac:dyDescent="0.3"/>
    <row r="284" spans="1:7" ht="12.75" customHeight="1" x14ac:dyDescent="0.3"/>
    <row r="285" spans="1:7" ht="21" customHeight="1" x14ac:dyDescent="0.5">
      <c r="A285" s="78" t="s">
        <v>0</v>
      </c>
      <c r="B285" s="79"/>
      <c r="C285" s="79"/>
      <c r="D285" s="79"/>
      <c r="E285" s="79"/>
      <c r="F285" s="79"/>
      <c r="G285" s="79"/>
    </row>
    <row r="286" spans="1:7" ht="21" customHeight="1" x14ac:dyDescent="0.5">
      <c r="A286" s="78" t="s">
        <v>1</v>
      </c>
      <c r="B286" s="79"/>
      <c r="C286" s="79"/>
      <c r="D286" s="79"/>
      <c r="E286" s="79"/>
      <c r="F286" s="79"/>
      <c r="G286" s="79"/>
    </row>
    <row r="287" spans="1:7" ht="21" customHeight="1" x14ac:dyDescent="0.5">
      <c r="A287" s="81" t="s">
        <v>396</v>
      </c>
      <c r="B287" s="77"/>
      <c r="C287" s="77"/>
      <c r="D287" s="77"/>
      <c r="E287" s="77"/>
      <c r="F287" s="77"/>
      <c r="G287" s="77"/>
    </row>
    <row r="288" spans="1:7" ht="15" customHeight="1" x14ac:dyDescent="0.35">
      <c r="A288" s="3" t="s">
        <v>3</v>
      </c>
      <c r="B288" s="3" t="s">
        <v>4</v>
      </c>
      <c r="C288" s="3" t="s">
        <v>5</v>
      </c>
      <c r="D288" s="3" t="s">
        <v>6</v>
      </c>
      <c r="E288" s="3" t="s">
        <v>7</v>
      </c>
      <c r="F288" s="3" t="s">
        <v>8</v>
      </c>
      <c r="G288" s="3" t="s">
        <v>9</v>
      </c>
    </row>
    <row r="289" spans="1:7" ht="15" customHeight="1" x14ac:dyDescent="0.35">
      <c r="A289" s="3">
        <v>1</v>
      </c>
      <c r="B289" s="3" t="s">
        <v>10</v>
      </c>
      <c r="C289" s="3"/>
      <c r="D289" s="3"/>
      <c r="E289" s="3"/>
      <c r="F289" s="3">
        <v>0</v>
      </c>
      <c r="G289" s="3"/>
    </row>
    <row r="290" spans="1:7" ht="15" customHeight="1" x14ac:dyDescent="0.35">
      <c r="A290" s="3">
        <v>2</v>
      </c>
      <c r="B290" s="3" t="s">
        <v>11</v>
      </c>
      <c r="C290" s="3"/>
      <c r="D290" s="3"/>
      <c r="E290" s="3"/>
      <c r="F290" s="3">
        <v>0</v>
      </c>
      <c r="G290" s="3"/>
    </row>
    <row r="291" spans="1:7" ht="15" customHeight="1" x14ac:dyDescent="0.35">
      <c r="A291" s="3">
        <v>3</v>
      </c>
      <c r="B291" s="3" t="s">
        <v>12</v>
      </c>
      <c r="C291" s="3"/>
      <c r="D291" s="3"/>
      <c r="E291" s="3"/>
      <c r="F291" s="3">
        <v>0</v>
      </c>
      <c r="G291" s="3"/>
    </row>
    <row r="292" spans="1:7" ht="15" customHeight="1" x14ac:dyDescent="0.35">
      <c r="A292" s="3">
        <v>4</v>
      </c>
      <c r="B292" s="3" t="s">
        <v>13</v>
      </c>
      <c r="C292" s="3"/>
      <c r="D292" s="3"/>
      <c r="E292" s="3"/>
      <c r="F292" s="3">
        <v>0</v>
      </c>
      <c r="G292" s="3"/>
    </row>
    <row r="293" spans="1:7" ht="15" customHeight="1" x14ac:dyDescent="0.35">
      <c r="A293" s="3">
        <v>5</v>
      </c>
      <c r="B293" s="3" t="s">
        <v>14</v>
      </c>
      <c r="C293" s="3"/>
      <c r="D293" s="3"/>
      <c r="E293" s="3"/>
      <c r="F293" s="3">
        <v>0</v>
      </c>
      <c r="G293" s="3"/>
    </row>
    <row r="294" spans="1:7" ht="15" customHeight="1" x14ac:dyDescent="0.35">
      <c r="A294" s="3">
        <v>6</v>
      </c>
      <c r="B294" s="3" t="s">
        <v>15</v>
      </c>
      <c r="C294" s="3" t="s">
        <v>397</v>
      </c>
      <c r="D294" s="3">
        <v>197704</v>
      </c>
      <c r="E294" s="3" t="s">
        <v>263</v>
      </c>
      <c r="F294" s="3">
        <v>2200</v>
      </c>
      <c r="G294" s="3" t="s">
        <v>398</v>
      </c>
    </row>
    <row r="295" spans="1:7" ht="15" customHeight="1" x14ac:dyDescent="0.35">
      <c r="A295" s="3">
        <v>7</v>
      </c>
      <c r="B295" s="3" t="s">
        <v>87</v>
      </c>
      <c r="C295" s="3"/>
      <c r="D295" s="3"/>
      <c r="E295" s="3"/>
      <c r="F295" s="3">
        <v>0</v>
      </c>
      <c r="G295" s="3"/>
    </row>
    <row r="296" spans="1:7" ht="15" customHeight="1" x14ac:dyDescent="0.35">
      <c r="A296" s="3">
        <v>8</v>
      </c>
      <c r="B296" s="3" t="s">
        <v>136</v>
      </c>
      <c r="C296" s="5"/>
      <c r="D296" s="5"/>
      <c r="E296" s="5"/>
      <c r="F296" s="5">
        <v>0</v>
      </c>
      <c r="G296" s="5"/>
    </row>
    <row r="297" spans="1:7" ht="15" customHeight="1" x14ac:dyDescent="0.35">
      <c r="A297" s="3">
        <v>9</v>
      </c>
      <c r="B297" s="3" t="s">
        <v>25</v>
      </c>
      <c r="C297" s="5" t="s">
        <v>397</v>
      </c>
      <c r="D297" s="5">
        <v>145963</v>
      </c>
      <c r="E297" s="5" t="s">
        <v>273</v>
      </c>
      <c r="F297" s="5">
        <v>14600</v>
      </c>
      <c r="G297" s="5" t="s">
        <v>399</v>
      </c>
    </row>
    <row r="298" spans="1:7" ht="15" customHeight="1" x14ac:dyDescent="0.35">
      <c r="A298" s="3">
        <v>10</v>
      </c>
      <c r="B298" s="3" t="s">
        <v>38</v>
      </c>
      <c r="C298" s="5"/>
      <c r="D298" s="5"/>
      <c r="E298" s="5"/>
      <c r="F298" s="5"/>
      <c r="G298" s="5"/>
    </row>
    <row r="299" spans="1:7" ht="15" customHeight="1" x14ac:dyDescent="0.35">
      <c r="A299" s="3">
        <v>11</v>
      </c>
      <c r="B299" s="3" t="s">
        <v>27</v>
      </c>
      <c r="C299" s="5"/>
      <c r="D299" s="5"/>
      <c r="E299" s="5"/>
      <c r="F299" s="5"/>
      <c r="G299" s="5"/>
    </row>
    <row r="300" spans="1:7" ht="15" customHeight="1" x14ac:dyDescent="0.35">
      <c r="A300" s="3">
        <v>12</v>
      </c>
      <c r="B300" s="3" t="s">
        <v>28</v>
      </c>
      <c r="C300" s="5"/>
      <c r="D300" s="5"/>
      <c r="E300" s="5"/>
      <c r="F300" s="5"/>
      <c r="G300" s="5"/>
    </row>
    <row r="301" spans="1:7" ht="15" customHeight="1" x14ac:dyDescent="0.35">
      <c r="A301" s="3"/>
      <c r="B301" s="3"/>
      <c r="C301" s="3"/>
      <c r="D301" s="3"/>
      <c r="E301" s="3"/>
      <c r="F301" s="3">
        <f>SUM(F289:F300)</f>
        <v>16800</v>
      </c>
      <c r="G301" s="3"/>
    </row>
    <row r="302" spans="1:7" ht="15" customHeight="1" x14ac:dyDescent="0.35">
      <c r="A302" s="3"/>
      <c r="B302" s="3"/>
      <c r="C302" s="3"/>
      <c r="D302" s="3"/>
      <c r="E302" s="3"/>
      <c r="F302" s="3"/>
      <c r="G302" s="3"/>
    </row>
    <row r="303" spans="1:7" ht="15" customHeight="1" x14ac:dyDescent="0.35">
      <c r="A303" s="3"/>
      <c r="B303" s="3"/>
      <c r="C303" s="3"/>
      <c r="D303" s="3"/>
      <c r="E303" s="3"/>
      <c r="F303" s="3"/>
      <c r="G303" s="3"/>
    </row>
    <row r="304" spans="1:7" ht="12.75" customHeight="1" x14ac:dyDescent="0.3"/>
    <row r="305" spans="1:7" ht="12.75" customHeight="1" x14ac:dyDescent="0.3"/>
    <row r="306" spans="1:7" ht="21" customHeight="1" x14ac:dyDescent="0.5">
      <c r="A306" s="78" t="s">
        <v>0</v>
      </c>
      <c r="B306" s="79"/>
      <c r="C306" s="79"/>
      <c r="D306" s="79"/>
      <c r="E306" s="79"/>
      <c r="F306" s="79"/>
      <c r="G306" s="79"/>
    </row>
    <row r="307" spans="1:7" ht="21" customHeight="1" x14ac:dyDescent="0.5">
      <c r="A307" s="78" t="s">
        <v>1</v>
      </c>
      <c r="B307" s="79"/>
      <c r="C307" s="79"/>
      <c r="D307" s="79"/>
      <c r="E307" s="79"/>
      <c r="F307" s="79"/>
      <c r="G307" s="79"/>
    </row>
    <row r="308" spans="1:7" ht="21" customHeight="1" x14ac:dyDescent="0.5">
      <c r="A308" s="81" t="s">
        <v>400</v>
      </c>
      <c r="B308" s="77"/>
      <c r="C308" s="77"/>
      <c r="D308" s="77"/>
      <c r="E308" s="77"/>
      <c r="F308" s="77"/>
      <c r="G308" s="77"/>
    </row>
    <row r="309" spans="1:7" ht="15" customHeight="1" x14ac:dyDescent="0.35">
      <c r="A309" s="3" t="s">
        <v>3</v>
      </c>
      <c r="B309" s="3" t="s">
        <v>4</v>
      </c>
      <c r="C309" s="3" t="s">
        <v>5</v>
      </c>
      <c r="D309" s="3" t="s">
        <v>6</v>
      </c>
      <c r="E309" s="3" t="s">
        <v>7</v>
      </c>
      <c r="F309" s="3" t="s">
        <v>8</v>
      </c>
      <c r="G309" s="3" t="s">
        <v>9</v>
      </c>
    </row>
    <row r="310" spans="1:7" ht="15" customHeight="1" x14ac:dyDescent="0.35">
      <c r="A310" s="3">
        <v>1</v>
      </c>
      <c r="B310" s="3" t="s">
        <v>10</v>
      </c>
      <c r="C310" s="3"/>
      <c r="D310" s="3"/>
      <c r="E310" s="3"/>
      <c r="F310" s="3">
        <v>0</v>
      </c>
      <c r="G310" s="3"/>
    </row>
    <row r="311" spans="1:7" ht="15" customHeight="1" x14ac:dyDescent="0.35">
      <c r="A311" s="3">
        <v>2</v>
      </c>
      <c r="B311" s="3" t="s">
        <v>11</v>
      </c>
      <c r="C311" s="3"/>
      <c r="D311" s="3"/>
      <c r="E311" s="3"/>
      <c r="F311" s="3">
        <v>0</v>
      </c>
      <c r="G311" s="3"/>
    </row>
    <row r="312" spans="1:7" ht="15" customHeight="1" x14ac:dyDescent="0.35">
      <c r="A312" s="3">
        <v>3</v>
      </c>
      <c r="B312" s="3" t="s">
        <v>12</v>
      </c>
      <c r="C312" s="3"/>
      <c r="D312" s="3"/>
      <c r="E312" s="3"/>
      <c r="F312" s="3">
        <v>0</v>
      </c>
      <c r="G312" s="3"/>
    </row>
    <row r="313" spans="1:7" ht="15" customHeight="1" x14ac:dyDescent="0.35">
      <c r="A313" s="3">
        <v>4</v>
      </c>
      <c r="B313" s="3" t="s">
        <v>13</v>
      </c>
      <c r="C313" s="3"/>
      <c r="D313" s="3"/>
      <c r="E313" s="3"/>
      <c r="F313" s="3">
        <v>0</v>
      </c>
      <c r="G313" s="3"/>
    </row>
    <row r="314" spans="1:7" ht="15" customHeight="1" x14ac:dyDescent="0.35">
      <c r="A314" s="3">
        <v>5</v>
      </c>
      <c r="B314" s="3" t="s">
        <v>14</v>
      </c>
      <c r="C314" s="3"/>
      <c r="D314" s="3"/>
      <c r="E314" s="3"/>
      <c r="F314" s="3">
        <v>0</v>
      </c>
      <c r="G314" s="3"/>
    </row>
    <row r="315" spans="1:7" ht="15" customHeight="1" x14ac:dyDescent="0.35">
      <c r="A315" s="3">
        <v>6</v>
      </c>
      <c r="B315" s="3" t="s">
        <v>15</v>
      </c>
      <c r="C315" s="3" t="s">
        <v>401</v>
      </c>
      <c r="D315" s="3" t="s">
        <v>402</v>
      </c>
      <c r="E315" s="3" t="s">
        <v>176</v>
      </c>
      <c r="F315" s="3">
        <v>980</v>
      </c>
      <c r="G315" s="3" t="s">
        <v>403</v>
      </c>
    </row>
    <row r="316" spans="1:7" ht="15" customHeight="1" x14ac:dyDescent="0.35">
      <c r="A316" s="3">
        <v>7</v>
      </c>
      <c r="B316" s="3" t="s">
        <v>87</v>
      </c>
      <c r="C316" s="3" t="s">
        <v>223</v>
      </c>
      <c r="D316" s="3">
        <v>197721</v>
      </c>
      <c r="E316" s="3" t="s">
        <v>404</v>
      </c>
      <c r="F316" s="3">
        <v>1510</v>
      </c>
      <c r="G316" s="3" t="s">
        <v>405</v>
      </c>
    </row>
    <row r="317" spans="1:7" ht="15" customHeight="1" x14ac:dyDescent="0.35">
      <c r="A317" s="3">
        <v>8</v>
      </c>
      <c r="B317" s="3" t="s">
        <v>136</v>
      </c>
      <c r="C317" s="5" t="s">
        <v>406</v>
      </c>
      <c r="D317" s="5">
        <v>197732</v>
      </c>
      <c r="E317" s="5" t="s">
        <v>407</v>
      </c>
      <c r="F317" s="5">
        <v>2750</v>
      </c>
      <c r="G317" s="5" t="s">
        <v>408</v>
      </c>
    </row>
    <row r="318" spans="1:7" ht="15" customHeight="1" x14ac:dyDescent="0.35">
      <c r="A318" s="3"/>
      <c r="B318" s="3"/>
      <c r="C318" s="5" t="s">
        <v>406</v>
      </c>
      <c r="D318" s="5">
        <v>197734</v>
      </c>
      <c r="E318" s="5" t="s">
        <v>409</v>
      </c>
      <c r="F318" s="5">
        <v>1700</v>
      </c>
      <c r="G318" s="5" t="s">
        <v>410</v>
      </c>
    </row>
    <row r="319" spans="1:7" ht="15" customHeight="1" x14ac:dyDescent="0.35">
      <c r="A319" s="3"/>
      <c r="B319" s="3"/>
      <c r="C319" s="5"/>
      <c r="D319" s="5"/>
      <c r="E319" s="5"/>
      <c r="F319" s="5"/>
      <c r="G319" s="5"/>
    </row>
    <row r="320" spans="1:7" ht="15" customHeight="1" x14ac:dyDescent="0.35">
      <c r="A320" s="3">
        <v>9</v>
      </c>
      <c r="B320" s="3" t="s">
        <v>25</v>
      </c>
      <c r="C320" s="5" t="s">
        <v>411</v>
      </c>
      <c r="D320" s="5">
        <v>197737</v>
      </c>
      <c r="E320" s="5" t="s">
        <v>412</v>
      </c>
      <c r="F320" s="5">
        <v>2500</v>
      </c>
      <c r="G320" s="5" t="s">
        <v>413</v>
      </c>
    </row>
    <row r="321" spans="1:7" ht="15" customHeight="1" x14ac:dyDescent="0.35">
      <c r="A321" s="3"/>
      <c r="B321" s="3"/>
      <c r="C321" s="5" t="s">
        <v>406</v>
      </c>
      <c r="D321" s="5">
        <v>197738</v>
      </c>
      <c r="E321" s="5" t="s">
        <v>412</v>
      </c>
      <c r="F321" s="5">
        <v>2100</v>
      </c>
      <c r="G321" s="5" t="s">
        <v>414</v>
      </c>
    </row>
    <row r="322" spans="1:7" ht="15" customHeight="1" x14ac:dyDescent="0.35">
      <c r="A322" s="3">
        <v>10</v>
      </c>
      <c r="B322" s="3" t="s">
        <v>38</v>
      </c>
      <c r="C322" s="5"/>
      <c r="D322" s="5"/>
      <c r="E322" s="5"/>
      <c r="F322" s="5">
        <v>0</v>
      </c>
      <c r="G322" s="5"/>
    </row>
    <row r="323" spans="1:7" ht="15" customHeight="1" x14ac:dyDescent="0.35">
      <c r="A323" s="3">
        <v>11</v>
      </c>
      <c r="B323" s="3" t="s">
        <v>27</v>
      </c>
      <c r="C323" s="5"/>
      <c r="D323" s="5"/>
      <c r="E323" s="5"/>
      <c r="F323" s="5">
        <v>0</v>
      </c>
      <c r="G323" s="5"/>
    </row>
    <row r="324" spans="1:7" ht="15" customHeight="1" x14ac:dyDescent="0.35">
      <c r="A324" s="3">
        <v>12</v>
      </c>
      <c r="B324" s="3" t="s">
        <v>28</v>
      </c>
      <c r="C324" s="5" t="s">
        <v>237</v>
      </c>
      <c r="D324" s="5">
        <v>829682</v>
      </c>
      <c r="E324" s="5" t="s">
        <v>206</v>
      </c>
      <c r="F324" s="5">
        <v>3440</v>
      </c>
      <c r="G324" s="5" t="s">
        <v>415</v>
      </c>
    </row>
    <row r="325" spans="1:7" ht="15" customHeight="1" x14ac:dyDescent="0.35">
      <c r="A325" s="3"/>
      <c r="B325" s="3"/>
      <c r="C325" s="5"/>
      <c r="D325" s="5">
        <v>829689</v>
      </c>
      <c r="E325" s="5" t="s">
        <v>171</v>
      </c>
      <c r="F325" s="5">
        <v>4040</v>
      </c>
      <c r="G325" s="5" t="s">
        <v>415</v>
      </c>
    </row>
    <row r="326" spans="1:7" ht="15" customHeight="1" x14ac:dyDescent="0.35">
      <c r="A326" s="3"/>
      <c r="B326" s="3"/>
      <c r="C326" s="3"/>
      <c r="D326" s="3"/>
      <c r="E326" s="3"/>
      <c r="F326" s="3">
        <f>SUM(F310:F325)</f>
        <v>19020</v>
      </c>
      <c r="G326" s="3"/>
    </row>
    <row r="327" spans="1:7" ht="15" customHeight="1" x14ac:dyDescent="0.35">
      <c r="A327" s="3"/>
      <c r="B327" s="3"/>
      <c r="C327" s="3"/>
      <c r="D327" s="3"/>
      <c r="E327" s="3"/>
      <c r="F327" s="3"/>
      <c r="G327" s="3"/>
    </row>
    <row r="328" spans="1:7" ht="15" customHeight="1" x14ac:dyDescent="0.35">
      <c r="A328" s="3"/>
      <c r="B328" s="3"/>
      <c r="C328" s="3"/>
      <c r="D328" s="3"/>
      <c r="E328" s="3"/>
      <c r="F328" s="3"/>
      <c r="G328" s="3"/>
    </row>
  </sheetData>
  <mergeCells count="40">
    <mergeCell ref="A24:H24"/>
    <mergeCell ref="A60:H60"/>
    <mergeCell ref="A61:H61"/>
    <mergeCell ref="A119:G119"/>
    <mergeCell ref="A138:G138"/>
    <mergeCell ref="A2:G2"/>
    <mergeCell ref="A3:G3"/>
    <mergeCell ref="A1:G1"/>
    <mergeCell ref="A22:H22"/>
    <mergeCell ref="A23:H23"/>
    <mergeCell ref="A307:G307"/>
    <mergeCell ref="A308:G308"/>
    <mergeCell ref="A263:G263"/>
    <mergeCell ref="A264:G264"/>
    <mergeCell ref="A265:G265"/>
    <mergeCell ref="A285:G285"/>
    <mergeCell ref="A243:G243"/>
    <mergeCell ref="A62:H62"/>
    <mergeCell ref="A286:G286"/>
    <mergeCell ref="A287:G287"/>
    <mergeCell ref="A306:G306"/>
    <mergeCell ref="A139:G139"/>
    <mergeCell ref="A140:G140"/>
    <mergeCell ref="A219:G219"/>
    <mergeCell ref="A220:G220"/>
    <mergeCell ref="A221:G221"/>
    <mergeCell ref="A241:G241"/>
    <mergeCell ref="A242:G242"/>
    <mergeCell ref="A118:G118"/>
    <mergeCell ref="A195:G195"/>
    <mergeCell ref="A196:G196"/>
    <mergeCell ref="A197:G197"/>
    <mergeCell ref="A161:G161"/>
    <mergeCell ref="A162:G162"/>
    <mergeCell ref="A163:G163"/>
    <mergeCell ref="A77:H77"/>
    <mergeCell ref="A97:G97"/>
    <mergeCell ref="A98:G98"/>
    <mergeCell ref="A99:G99"/>
    <mergeCell ref="A117:G117"/>
  </mergeCells>
  <printOptions horizontalCentered="1" verticalCentered="1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defaultColWidth="14.453125" defaultRowHeight="15" customHeight="1" x14ac:dyDescent="0.3"/>
  <cols>
    <col min="1" max="11" width="8" style="2" customWidth="1"/>
    <col min="12" max="12" width="14.453125" style="2" customWidth="1"/>
    <col min="13" max="16384" width="14.453125" style="2"/>
  </cols>
  <sheetData>
    <row r="1" ht="12.75" customHeight="1" x14ac:dyDescent="0.3"/>
    <row r="2" ht="12.75" customHeight="1" x14ac:dyDescent="0.3"/>
    <row r="3" ht="12.75" customHeight="1" x14ac:dyDescent="0.3"/>
    <row r="4" ht="12.75" customHeight="1" x14ac:dyDescent="0.3"/>
    <row r="5" ht="12.75" customHeight="1" x14ac:dyDescent="0.3"/>
    <row r="6" ht="12.75" customHeight="1" x14ac:dyDescent="0.3"/>
    <row r="7" ht="12.75" customHeight="1" x14ac:dyDescent="0.3"/>
    <row r="8" ht="12.75" customHeight="1" x14ac:dyDescent="0.3"/>
    <row r="9" ht="12.75" customHeight="1" x14ac:dyDescent="0.3"/>
    <row r="10" ht="12.75" customHeight="1" x14ac:dyDescent="0.3"/>
    <row r="11" ht="12.75" customHeight="1" x14ac:dyDescent="0.3"/>
    <row r="12" ht="12.75" customHeight="1" x14ac:dyDescent="0.3"/>
    <row r="13" ht="12.75" customHeight="1" x14ac:dyDescent="0.3"/>
    <row r="14" ht="12.75" customHeight="1" x14ac:dyDescent="0.3"/>
    <row r="15" ht="12.75" customHeight="1" x14ac:dyDescent="0.3"/>
    <row r="16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3"/>
  <sheetViews>
    <sheetView workbookViewId="0">
      <selection sqref="A1:G1"/>
    </sheetView>
  </sheetViews>
  <sheetFormatPr defaultColWidth="14.453125" defaultRowHeight="15" customHeight="1" x14ac:dyDescent="0.3"/>
  <cols>
    <col min="1" max="1" width="8" style="2" customWidth="1"/>
    <col min="2" max="2" width="27.7265625" style="2" customWidth="1"/>
    <col min="3" max="3" width="21.26953125" style="2" customWidth="1"/>
    <col min="4" max="4" width="11.7265625" style="2" customWidth="1"/>
    <col min="5" max="5" width="13.7265625" style="2" customWidth="1"/>
    <col min="6" max="6" width="11.1796875" style="2" customWidth="1"/>
    <col min="7" max="7" width="48.1796875" style="2" customWidth="1"/>
    <col min="8" max="8" width="50.1796875" style="2" customWidth="1"/>
    <col min="9" max="11" width="8" style="2" customWidth="1"/>
    <col min="12" max="12" width="14.453125" style="2" customWidth="1"/>
    <col min="13" max="16384" width="14.453125" style="2"/>
  </cols>
  <sheetData>
    <row r="1" spans="1:7" ht="21" customHeight="1" x14ac:dyDescent="0.5">
      <c r="A1" s="78" t="s">
        <v>0</v>
      </c>
      <c r="B1" s="79"/>
      <c r="C1" s="79"/>
      <c r="D1" s="79"/>
      <c r="E1" s="79"/>
      <c r="F1" s="79"/>
      <c r="G1" s="79"/>
    </row>
    <row r="2" spans="1:7" ht="21" customHeight="1" x14ac:dyDescent="0.5">
      <c r="A2" s="78" t="s">
        <v>281</v>
      </c>
      <c r="B2" s="79"/>
      <c r="C2" s="79"/>
      <c r="D2" s="79"/>
      <c r="E2" s="79"/>
      <c r="F2" s="79"/>
      <c r="G2" s="79"/>
    </row>
    <row r="3" spans="1:7" ht="21" customHeight="1" x14ac:dyDescent="0.5">
      <c r="A3" s="76" t="s">
        <v>416</v>
      </c>
      <c r="B3" s="77"/>
      <c r="C3" s="77"/>
      <c r="D3" s="77"/>
      <c r="E3" s="77"/>
      <c r="F3" s="77"/>
      <c r="G3" s="77"/>
    </row>
    <row r="4" spans="1:7" ht="15" customHeight="1" x14ac:dyDescent="0.3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spans="1:7" ht="15" customHeight="1" x14ac:dyDescent="0.35">
      <c r="A5" s="3">
        <v>1</v>
      </c>
      <c r="B5" s="14" t="s">
        <v>10</v>
      </c>
      <c r="C5" s="3"/>
      <c r="D5" s="3"/>
      <c r="E5" s="3"/>
      <c r="F5" s="3">
        <v>0</v>
      </c>
      <c r="G5" s="3" t="s">
        <v>37</v>
      </c>
    </row>
    <row r="6" spans="1:7" ht="30" customHeight="1" x14ac:dyDescent="0.35">
      <c r="A6" s="3">
        <v>2</v>
      </c>
      <c r="B6" s="14" t="s">
        <v>11</v>
      </c>
      <c r="C6" s="5" t="s">
        <v>417</v>
      </c>
      <c r="D6" s="5">
        <v>181497</v>
      </c>
      <c r="E6" s="5" t="s">
        <v>418</v>
      </c>
      <c r="F6" s="5">
        <v>13000</v>
      </c>
      <c r="G6" s="4" t="s">
        <v>419</v>
      </c>
    </row>
    <row r="7" spans="1:7" ht="15" customHeight="1" x14ac:dyDescent="0.35">
      <c r="A7" s="3">
        <v>3</v>
      </c>
      <c r="B7" s="14" t="s">
        <v>12</v>
      </c>
      <c r="C7" s="5"/>
      <c r="D7" s="5"/>
      <c r="E7" s="5"/>
      <c r="F7" s="5">
        <v>0</v>
      </c>
      <c r="G7" s="5" t="s">
        <v>37</v>
      </c>
    </row>
    <row r="8" spans="1:7" ht="15" customHeight="1" x14ac:dyDescent="0.35">
      <c r="A8" s="3">
        <v>4</v>
      </c>
      <c r="B8" s="14" t="s">
        <v>13</v>
      </c>
      <c r="C8" s="5" t="s">
        <v>417</v>
      </c>
      <c r="D8" s="5">
        <v>181512</v>
      </c>
      <c r="E8" s="5" t="s">
        <v>420</v>
      </c>
      <c r="F8" s="5">
        <v>18000</v>
      </c>
      <c r="G8" s="5" t="s">
        <v>421</v>
      </c>
    </row>
    <row r="9" spans="1:7" ht="45" customHeight="1" x14ac:dyDescent="0.35">
      <c r="A9" s="3"/>
      <c r="B9" s="14"/>
      <c r="C9" s="5" t="s">
        <v>417</v>
      </c>
      <c r="D9" s="5">
        <v>181514</v>
      </c>
      <c r="E9" s="5" t="s">
        <v>378</v>
      </c>
      <c r="F9" s="5">
        <v>19800</v>
      </c>
      <c r="G9" s="4" t="s">
        <v>422</v>
      </c>
    </row>
    <row r="10" spans="1:7" ht="15" customHeight="1" x14ac:dyDescent="0.35">
      <c r="A10" s="3">
        <v>5</v>
      </c>
      <c r="B10" s="14" t="s">
        <v>14</v>
      </c>
      <c r="C10" s="5" t="s">
        <v>417</v>
      </c>
      <c r="D10" s="5">
        <v>181534</v>
      </c>
      <c r="E10" s="5" t="s">
        <v>103</v>
      </c>
      <c r="F10" s="5">
        <v>35000</v>
      </c>
      <c r="G10" s="5" t="s">
        <v>423</v>
      </c>
    </row>
    <row r="11" spans="1:7" ht="15" customHeight="1" x14ac:dyDescent="0.35">
      <c r="A11" s="3">
        <v>6</v>
      </c>
      <c r="B11" s="14" t="s">
        <v>15</v>
      </c>
      <c r="C11" s="5" t="s">
        <v>417</v>
      </c>
      <c r="D11" s="5">
        <v>197707</v>
      </c>
      <c r="E11" s="5" t="s">
        <v>424</v>
      </c>
      <c r="F11" s="5">
        <v>59950</v>
      </c>
      <c r="G11" s="5" t="s">
        <v>425</v>
      </c>
    </row>
    <row r="12" spans="1:7" ht="15" customHeight="1" x14ac:dyDescent="0.35">
      <c r="A12" s="3">
        <v>7</v>
      </c>
      <c r="B12" s="14" t="s">
        <v>79</v>
      </c>
      <c r="C12" s="5"/>
      <c r="D12" s="5"/>
      <c r="E12" s="5"/>
      <c r="F12" s="5">
        <v>0</v>
      </c>
      <c r="G12" s="5" t="s">
        <v>37</v>
      </c>
    </row>
    <row r="13" spans="1:7" ht="15" customHeight="1" x14ac:dyDescent="0.35">
      <c r="A13" s="3">
        <v>8</v>
      </c>
      <c r="B13" s="14" t="s">
        <v>80</v>
      </c>
      <c r="C13" s="5"/>
      <c r="D13" s="5"/>
      <c r="E13" s="5"/>
      <c r="F13" s="5">
        <v>0</v>
      </c>
      <c r="G13" s="5" t="s">
        <v>37</v>
      </c>
    </row>
    <row r="14" spans="1:7" ht="15" customHeight="1" x14ac:dyDescent="0.35">
      <c r="A14" s="3">
        <v>9</v>
      </c>
      <c r="B14" s="14" t="s">
        <v>426</v>
      </c>
      <c r="C14" s="5"/>
      <c r="D14" s="5"/>
      <c r="E14" s="5"/>
      <c r="F14" s="5">
        <v>0</v>
      </c>
      <c r="G14" s="5" t="s">
        <v>37</v>
      </c>
    </row>
    <row r="15" spans="1:7" ht="15" customHeight="1" x14ac:dyDescent="0.35">
      <c r="A15" s="3">
        <v>10</v>
      </c>
      <c r="B15" s="14" t="s">
        <v>38</v>
      </c>
      <c r="C15" s="5"/>
      <c r="D15" s="5"/>
      <c r="E15" s="5"/>
      <c r="F15" s="5">
        <v>0</v>
      </c>
      <c r="G15" s="5" t="s">
        <v>37</v>
      </c>
    </row>
    <row r="16" spans="1:7" ht="15" customHeight="1" x14ac:dyDescent="0.35">
      <c r="A16" s="3">
        <v>11</v>
      </c>
      <c r="B16" s="14" t="s">
        <v>27</v>
      </c>
      <c r="C16" s="5"/>
      <c r="D16" s="5"/>
      <c r="E16" s="5"/>
      <c r="F16" s="5">
        <v>0</v>
      </c>
      <c r="G16" s="5" t="s">
        <v>37</v>
      </c>
    </row>
    <row r="17" spans="1:8" ht="15" customHeight="1" x14ac:dyDescent="0.35">
      <c r="A17" s="3">
        <v>12</v>
      </c>
      <c r="B17" s="14" t="s">
        <v>28</v>
      </c>
      <c r="C17" s="5"/>
      <c r="D17" s="5"/>
      <c r="E17" s="5"/>
      <c r="F17" s="5">
        <v>0</v>
      </c>
      <c r="G17" s="5" t="s">
        <v>37</v>
      </c>
    </row>
    <row r="18" spans="1:8" ht="15" customHeight="1" x14ac:dyDescent="0.35">
      <c r="A18" s="5"/>
      <c r="B18" s="14"/>
      <c r="C18" s="5"/>
      <c r="D18" s="5"/>
      <c r="E18" s="5"/>
      <c r="F18" s="5"/>
      <c r="G18" s="5"/>
    </row>
    <row r="19" spans="1:8" ht="21" customHeight="1" x14ac:dyDescent="0.5">
      <c r="A19" s="6"/>
      <c r="B19" s="6"/>
      <c r="C19" s="6"/>
      <c r="D19" s="6"/>
      <c r="E19" s="6"/>
      <c r="F19" s="13">
        <f>SUM(F6:F18)</f>
        <v>145750</v>
      </c>
      <c r="G19" s="39"/>
    </row>
    <row r="20" spans="1:8" ht="12.75" customHeight="1" x14ac:dyDescent="0.3">
      <c r="A20" s="6"/>
      <c r="B20" s="6"/>
      <c r="C20" s="6" t="s">
        <v>33</v>
      </c>
      <c r="D20" s="6"/>
      <c r="E20" s="6"/>
      <c r="F20" s="6"/>
      <c r="G20" s="6"/>
    </row>
    <row r="21" spans="1:8" ht="21" customHeight="1" x14ac:dyDescent="0.5">
      <c r="A21" s="78" t="s">
        <v>0</v>
      </c>
      <c r="B21" s="82"/>
      <c r="C21" s="82"/>
      <c r="D21" s="82"/>
      <c r="E21" s="82"/>
      <c r="F21" s="82"/>
      <c r="G21" s="82"/>
      <c r="H21" s="82"/>
    </row>
    <row r="22" spans="1:8" ht="21" customHeight="1" x14ac:dyDescent="0.5">
      <c r="A22" s="78" t="s">
        <v>427</v>
      </c>
      <c r="B22" s="82"/>
      <c r="C22" s="82"/>
      <c r="D22" s="82"/>
      <c r="E22" s="82"/>
      <c r="F22" s="82"/>
      <c r="G22" s="82"/>
      <c r="H22" s="82"/>
    </row>
    <row r="23" spans="1:8" ht="21" customHeight="1" x14ac:dyDescent="0.5">
      <c r="A23" s="76" t="s">
        <v>428</v>
      </c>
      <c r="B23" s="77"/>
      <c r="C23" s="77"/>
      <c r="D23" s="77"/>
      <c r="E23" s="77"/>
      <c r="F23" s="77"/>
      <c r="G23" s="77"/>
      <c r="H23" s="77"/>
    </row>
    <row r="24" spans="1:8" ht="15" customHeight="1" x14ac:dyDescent="0.35">
      <c r="A24" s="11" t="s">
        <v>3</v>
      </c>
      <c r="B24" s="11" t="s">
        <v>36</v>
      </c>
      <c r="C24" s="11" t="s">
        <v>5</v>
      </c>
      <c r="D24" s="11" t="s">
        <v>77</v>
      </c>
      <c r="E24" s="11" t="s">
        <v>6</v>
      </c>
      <c r="F24" s="11" t="s">
        <v>7</v>
      </c>
      <c r="G24" s="11" t="s">
        <v>8</v>
      </c>
      <c r="H24" s="11" t="s">
        <v>9</v>
      </c>
    </row>
    <row r="25" spans="1:8" ht="15" customHeight="1" x14ac:dyDescent="0.35">
      <c r="A25" s="5">
        <v>1</v>
      </c>
      <c r="B25" s="5"/>
      <c r="C25" s="5" t="s">
        <v>429</v>
      </c>
      <c r="D25" s="5"/>
      <c r="E25" s="5">
        <v>181495</v>
      </c>
      <c r="F25" s="5" t="s">
        <v>430</v>
      </c>
      <c r="G25" s="5">
        <v>13483</v>
      </c>
      <c r="H25" s="5" t="s">
        <v>431</v>
      </c>
    </row>
    <row r="26" spans="1:8" ht="15" customHeight="1" x14ac:dyDescent="0.35">
      <c r="A26" s="5">
        <v>2</v>
      </c>
      <c r="B26" s="5"/>
      <c r="C26" s="5" t="s">
        <v>429</v>
      </c>
      <c r="D26" s="5"/>
      <c r="E26" s="5">
        <v>393518</v>
      </c>
      <c r="F26" s="5" t="s">
        <v>432</v>
      </c>
      <c r="G26" s="5">
        <v>13483</v>
      </c>
      <c r="H26" s="5" t="s">
        <v>431</v>
      </c>
    </row>
    <row r="27" spans="1:8" ht="15" customHeight="1" x14ac:dyDescent="0.35">
      <c r="A27" s="5">
        <v>3</v>
      </c>
      <c r="B27" s="5"/>
      <c r="C27" s="5" t="s">
        <v>429</v>
      </c>
      <c r="D27" s="5"/>
      <c r="E27" s="5">
        <v>393527</v>
      </c>
      <c r="F27" s="5" t="s">
        <v>433</v>
      </c>
      <c r="G27" s="5">
        <v>13483</v>
      </c>
      <c r="H27" s="5" t="s">
        <v>431</v>
      </c>
    </row>
    <row r="28" spans="1:8" ht="15" customHeight="1" x14ac:dyDescent="0.35">
      <c r="A28" s="5">
        <v>4</v>
      </c>
      <c r="B28" s="5"/>
      <c r="C28" s="5" t="s">
        <v>429</v>
      </c>
      <c r="D28" s="5"/>
      <c r="E28" s="5">
        <v>181507</v>
      </c>
      <c r="F28" s="5" t="s">
        <v>434</v>
      </c>
      <c r="G28" s="5">
        <v>13483</v>
      </c>
      <c r="H28" s="5" t="s">
        <v>431</v>
      </c>
    </row>
    <row r="29" spans="1:8" ht="15" customHeight="1" x14ac:dyDescent="0.35">
      <c r="A29" s="5">
        <v>5</v>
      </c>
      <c r="B29" s="5"/>
      <c r="C29" s="5" t="s">
        <v>429</v>
      </c>
      <c r="D29" s="5"/>
      <c r="E29" s="5">
        <v>181520</v>
      </c>
      <c r="F29" s="5" t="s">
        <v>150</v>
      </c>
      <c r="G29" s="5">
        <v>13483</v>
      </c>
      <c r="H29" s="5" t="s">
        <v>431</v>
      </c>
    </row>
    <row r="30" spans="1:8" ht="15" customHeight="1" x14ac:dyDescent="0.35">
      <c r="A30" s="5">
        <v>6</v>
      </c>
      <c r="B30" s="5"/>
      <c r="C30" s="5" t="s">
        <v>429</v>
      </c>
      <c r="D30" s="5"/>
      <c r="E30" s="5">
        <v>181542</v>
      </c>
      <c r="F30" s="5" t="s">
        <v>435</v>
      </c>
      <c r="G30" s="5">
        <v>13483</v>
      </c>
      <c r="H30" s="5" t="s">
        <v>431</v>
      </c>
    </row>
    <row r="31" spans="1:8" ht="15" customHeight="1" x14ac:dyDescent="0.35">
      <c r="A31" s="5">
        <v>7</v>
      </c>
      <c r="B31" s="5"/>
      <c r="C31" s="5" t="s">
        <v>429</v>
      </c>
      <c r="D31" s="5"/>
      <c r="E31" s="5">
        <v>197709</v>
      </c>
      <c r="F31" s="5" t="s">
        <v>436</v>
      </c>
      <c r="G31" s="5">
        <v>13483</v>
      </c>
      <c r="H31" s="5" t="s">
        <v>431</v>
      </c>
    </row>
    <row r="32" spans="1:8" ht="15" customHeight="1" x14ac:dyDescent="0.35">
      <c r="A32" s="5">
        <v>8</v>
      </c>
      <c r="B32" s="5"/>
      <c r="C32" s="5" t="s">
        <v>429</v>
      </c>
      <c r="D32" s="5"/>
      <c r="E32" s="5">
        <v>197722</v>
      </c>
      <c r="F32" s="5" t="s">
        <v>437</v>
      </c>
      <c r="G32" s="5">
        <v>13483</v>
      </c>
      <c r="H32" s="5" t="s">
        <v>431</v>
      </c>
    </row>
    <row r="33" spans="1:8" ht="15" customHeight="1" x14ac:dyDescent="0.35">
      <c r="A33" s="5">
        <v>9</v>
      </c>
      <c r="B33" s="5"/>
      <c r="C33" s="5" t="s">
        <v>429</v>
      </c>
      <c r="D33" s="5"/>
      <c r="E33" s="5">
        <v>197735</v>
      </c>
      <c r="F33" s="5" t="s">
        <v>395</v>
      </c>
      <c r="G33" s="5">
        <v>13483</v>
      </c>
      <c r="H33" s="5" t="s">
        <v>431</v>
      </c>
    </row>
    <row r="34" spans="1:8" ht="15" customHeight="1" x14ac:dyDescent="0.35">
      <c r="A34" s="5">
        <v>10</v>
      </c>
      <c r="B34" s="5"/>
      <c r="C34" s="5" t="s">
        <v>429</v>
      </c>
      <c r="D34" s="5"/>
      <c r="E34" s="5">
        <v>197770</v>
      </c>
      <c r="F34" s="5" t="s">
        <v>438</v>
      </c>
      <c r="G34" s="5">
        <v>13483</v>
      </c>
      <c r="H34" s="5"/>
    </row>
    <row r="35" spans="1:8" ht="15" customHeight="1" x14ac:dyDescent="0.35">
      <c r="A35" s="5">
        <v>11</v>
      </c>
      <c r="B35" s="5"/>
      <c r="C35" s="5" t="s">
        <v>429</v>
      </c>
      <c r="D35" s="5"/>
      <c r="E35" s="5">
        <v>197784</v>
      </c>
      <c r="F35" s="5" t="s">
        <v>439</v>
      </c>
      <c r="G35" s="5">
        <v>13483</v>
      </c>
      <c r="H35" s="5"/>
    </row>
    <row r="36" spans="1:8" ht="15" customHeight="1" x14ac:dyDescent="0.35">
      <c r="A36" s="5">
        <v>12</v>
      </c>
      <c r="B36" s="5"/>
      <c r="C36" s="5" t="s">
        <v>429</v>
      </c>
      <c r="D36" s="5"/>
      <c r="E36" s="5">
        <v>197797</v>
      </c>
      <c r="F36" s="5" t="s">
        <v>440</v>
      </c>
      <c r="G36" s="5">
        <v>13483</v>
      </c>
      <c r="H36" s="5"/>
    </row>
    <row r="37" spans="1:8" ht="15" customHeight="1" x14ac:dyDescent="0.35">
      <c r="A37" s="5"/>
      <c r="B37" s="5"/>
      <c r="C37" s="5"/>
      <c r="D37" s="5"/>
      <c r="E37" s="5"/>
      <c r="F37" s="5"/>
      <c r="G37" s="40">
        <f>SUM(G25:G36)</f>
        <v>161796</v>
      </c>
      <c r="H37" s="5"/>
    </row>
    <row r="38" spans="1:8" ht="15" customHeight="1" x14ac:dyDescent="0.35">
      <c r="A38" s="5"/>
      <c r="B38" s="5"/>
      <c r="C38" s="5"/>
      <c r="D38" s="5"/>
      <c r="E38" s="5"/>
      <c r="F38" s="5"/>
      <c r="G38" s="5"/>
      <c r="H38" s="5"/>
    </row>
    <row r="39" spans="1:8" ht="15" customHeight="1" x14ac:dyDescent="0.35">
      <c r="A39" s="5">
        <v>1</v>
      </c>
      <c r="B39" s="5"/>
      <c r="C39" s="5" t="s">
        <v>441</v>
      </c>
      <c r="D39" s="5"/>
      <c r="E39" s="5">
        <v>393514</v>
      </c>
      <c r="F39" s="5" t="s">
        <v>442</v>
      </c>
      <c r="G39" s="5">
        <v>5000</v>
      </c>
      <c r="H39" s="5" t="s">
        <v>443</v>
      </c>
    </row>
    <row r="40" spans="1:8" ht="15" customHeight="1" x14ac:dyDescent="0.35">
      <c r="A40" s="5">
        <v>2</v>
      </c>
      <c r="B40" s="5"/>
      <c r="C40" s="5" t="s">
        <v>441</v>
      </c>
      <c r="D40" s="5"/>
      <c r="E40" s="5">
        <v>393524</v>
      </c>
      <c r="F40" s="5" t="s">
        <v>418</v>
      </c>
      <c r="G40" s="5">
        <v>5000</v>
      </c>
      <c r="H40" s="5" t="s">
        <v>443</v>
      </c>
    </row>
    <row r="41" spans="1:8" ht="15" customHeight="1" x14ac:dyDescent="0.35">
      <c r="A41" s="5">
        <v>3</v>
      </c>
      <c r="B41" s="5"/>
      <c r="C41" s="5" t="s">
        <v>441</v>
      </c>
      <c r="D41" s="5"/>
      <c r="E41" s="5">
        <v>393533</v>
      </c>
      <c r="F41" s="5" t="s">
        <v>444</v>
      </c>
      <c r="G41" s="5">
        <v>5000</v>
      </c>
      <c r="H41" s="5" t="s">
        <v>443</v>
      </c>
    </row>
    <row r="42" spans="1:8" ht="15" customHeight="1" x14ac:dyDescent="0.35">
      <c r="A42" s="5">
        <v>4</v>
      </c>
      <c r="B42" s="5"/>
      <c r="C42" s="5" t="s">
        <v>441</v>
      </c>
      <c r="D42" s="5"/>
      <c r="E42" s="5">
        <v>598254</v>
      </c>
      <c r="F42" s="5" t="s">
        <v>68</v>
      </c>
      <c r="G42" s="5">
        <v>5000</v>
      </c>
      <c r="H42" s="5" t="s">
        <v>443</v>
      </c>
    </row>
    <row r="43" spans="1:8" ht="15" customHeight="1" x14ac:dyDescent="0.35">
      <c r="A43" s="5">
        <v>5</v>
      </c>
      <c r="B43" s="5"/>
      <c r="C43" s="5" t="s">
        <v>441</v>
      </c>
      <c r="D43" s="5"/>
      <c r="E43" s="5">
        <v>598265</v>
      </c>
      <c r="F43" s="5" t="s">
        <v>157</v>
      </c>
      <c r="G43" s="5">
        <v>5000</v>
      </c>
      <c r="H43" s="5" t="s">
        <v>443</v>
      </c>
    </row>
    <row r="44" spans="1:8" ht="15" customHeight="1" x14ac:dyDescent="0.35">
      <c r="A44" s="5">
        <v>6</v>
      </c>
      <c r="B44" s="5"/>
      <c r="C44" s="5" t="s">
        <v>441</v>
      </c>
      <c r="D44" s="5"/>
      <c r="E44" s="5">
        <v>489711</v>
      </c>
      <c r="F44" s="5" t="s">
        <v>445</v>
      </c>
      <c r="G44" s="5">
        <v>10000</v>
      </c>
      <c r="H44" s="5" t="s">
        <v>443</v>
      </c>
    </row>
    <row r="45" spans="1:8" ht="15" customHeight="1" x14ac:dyDescent="0.35">
      <c r="A45" s="5">
        <v>7</v>
      </c>
      <c r="B45" s="5"/>
      <c r="C45" s="5" t="s">
        <v>441</v>
      </c>
      <c r="D45" s="5"/>
      <c r="E45" s="5">
        <v>489726</v>
      </c>
      <c r="F45" s="5" t="s">
        <v>446</v>
      </c>
      <c r="G45" s="5">
        <v>10000</v>
      </c>
      <c r="H45" s="5" t="s">
        <v>443</v>
      </c>
    </row>
    <row r="46" spans="1:8" ht="15" customHeight="1" x14ac:dyDescent="0.35">
      <c r="A46" s="5">
        <v>8</v>
      </c>
      <c r="B46" s="5"/>
      <c r="C46" s="5" t="s">
        <v>441</v>
      </c>
      <c r="D46" s="5"/>
      <c r="E46" s="5">
        <v>489745</v>
      </c>
      <c r="F46" s="5" t="s">
        <v>339</v>
      </c>
      <c r="G46" s="5">
        <v>10000</v>
      </c>
      <c r="H46" s="5" t="s">
        <v>443</v>
      </c>
    </row>
    <row r="47" spans="1:8" ht="15" customHeight="1" x14ac:dyDescent="0.35">
      <c r="A47" s="5">
        <v>9</v>
      </c>
      <c r="B47" s="5"/>
      <c r="C47" s="5" t="s">
        <v>441</v>
      </c>
      <c r="D47" s="5"/>
      <c r="E47" s="5">
        <v>489779</v>
      </c>
      <c r="F47" s="5" t="s">
        <v>273</v>
      </c>
      <c r="G47" s="5">
        <v>10000</v>
      </c>
      <c r="H47" s="5" t="s">
        <v>443</v>
      </c>
    </row>
    <row r="48" spans="1:8" ht="15" customHeight="1" x14ac:dyDescent="0.35">
      <c r="A48" s="5">
        <v>10</v>
      </c>
      <c r="B48" s="5"/>
      <c r="C48" s="5" t="s">
        <v>441</v>
      </c>
      <c r="D48" s="5"/>
      <c r="E48" s="5">
        <v>489777</v>
      </c>
      <c r="F48" s="5" t="s">
        <v>447</v>
      </c>
      <c r="G48" s="5">
        <v>10000</v>
      </c>
      <c r="H48" s="5" t="s">
        <v>443</v>
      </c>
    </row>
    <row r="49" spans="1:8" ht="15" customHeight="1" x14ac:dyDescent="0.35">
      <c r="A49" s="5">
        <v>11</v>
      </c>
      <c r="B49" s="5"/>
      <c r="C49" s="5" t="s">
        <v>441</v>
      </c>
      <c r="D49" s="5"/>
      <c r="E49" s="5">
        <v>829660</v>
      </c>
      <c r="F49" s="5" t="s">
        <v>448</v>
      </c>
      <c r="G49" s="5">
        <v>10000</v>
      </c>
      <c r="H49" s="5" t="s">
        <v>443</v>
      </c>
    </row>
    <row r="50" spans="1:8" ht="15" customHeight="1" x14ac:dyDescent="0.35">
      <c r="A50" s="5">
        <v>12</v>
      </c>
      <c r="B50" s="5"/>
      <c r="C50" s="5" t="s">
        <v>441</v>
      </c>
      <c r="D50" s="5"/>
      <c r="E50" s="5">
        <v>829683</v>
      </c>
      <c r="F50" s="5" t="s">
        <v>449</v>
      </c>
      <c r="G50" s="5">
        <v>17200</v>
      </c>
      <c r="H50" s="5" t="s">
        <v>443</v>
      </c>
    </row>
    <row r="51" spans="1:8" ht="21" customHeight="1" x14ac:dyDescent="0.5">
      <c r="A51" s="5"/>
      <c r="B51" s="5"/>
      <c r="C51" s="5"/>
      <c r="D51" s="5"/>
      <c r="E51" s="5"/>
      <c r="F51" s="5"/>
      <c r="G51" s="9">
        <f>SUM(G39:G50)</f>
        <v>102200</v>
      </c>
      <c r="H51" s="5"/>
    </row>
    <row r="52" spans="1:8" ht="12.75" customHeight="1" x14ac:dyDescent="0.3">
      <c r="A52" s="6"/>
      <c r="B52" s="6"/>
      <c r="C52" s="6"/>
      <c r="D52" s="6"/>
      <c r="E52" s="6"/>
      <c r="F52" s="6"/>
      <c r="G52" s="6"/>
      <c r="H52" s="6"/>
    </row>
    <row r="53" spans="1:8" ht="12.75" customHeight="1" x14ac:dyDescent="0.3">
      <c r="A53" s="6"/>
      <c r="B53" s="6"/>
      <c r="C53" s="6"/>
      <c r="D53" s="6"/>
      <c r="E53" s="6"/>
      <c r="F53" s="6"/>
      <c r="G53" s="6"/>
      <c r="H53" s="6"/>
    </row>
    <row r="54" spans="1:8" ht="21" customHeight="1" x14ac:dyDescent="0.5">
      <c r="A54" s="78" t="s">
        <v>0</v>
      </c>
      <c r="B54" s="82"/>
      <c r="C54" s="82"/>
      <c r="D54" s="82"/>
      <c r="E54" s="82"/>
      <c r="F54" s="82"/>
      <c r="G54" s="82"/>
      <c r="H54" s="82"/>
    </row>
    <row r="55" spans="1:8" ht="21" customHeight="1" x14ac:dyDescent="0.5">
      <c r="A55" s="78" t="s">
        <v>281</v>
      </c>
      <c r="B55" s="82"/>
      <c r="C55" s="82"/>
      <c r="D55" s="82"/>
      <c r="E55" s="82"/>
      <c r="F55" s="82"/>
      <c r="G55" s="82"/>
      <c r="H55" s="82"/>
    </row>
    <row r="56" spans="1:8" ht="21" customHeight="1" x14ac:dyDescent="0.5">
      <c r="A56" s="76" t="s">
        <v>450</v>
      </c>
      <c r="B56" s="77"/>
      <c r="C56" s="77"/>
      <c r="D56" s="77"/>
      <c r="E56" s="77"/>
      <c r="F56" s="77"/>
      <c r="G56" s="77"/>
      <c r="H56" s="77"/>
    </row>
    <row r="57" spans="1:8" ht="15" customHeight="1" x14ac:dyDescent="0.35">
      <c r="A57" s="11" t="s">
        <v>3</v>
      </c>
      <c r="B57" s="11" t="s">
        <v>36</v>
      </c>
      <c r="C57" s="11" t="s">
        <v>5</v>
      </c>
      <c r="D57" s="11" t="s">
        <v>77</v>
      </c>
      <c r="E57" s="11" t="s">
        <v>6</v>
      </c>
      <c r="F57" s="11" t="s">
        <v>7</v>
      </c>
      <c r="G57" s="11" t="s">
        <v>8</v>
      </c>
      <c r="H57" s="11" t="s">
        <v>9</v>
      </c>
    </row>
    <row r="58" spans="1:8" ht="15" customHeight="1" x14ac:dyDescent="0.35">
      <c r="A58" s="3">
        <v>1</v>
      </c>
      <c r="B58" s="3" t="s">
        <v>10</v>
      </c>
      <c r="C58" s="5" t="s">
        <v>451</v>
      </c>
      <c r="D58" s="5">
        <v>1</v>
      </c>
      <c r="E58" s="5">
        <v>393506</v>
      </c>
      <c r="F58" s="5" t="s">
        <v>452</v>
      </c>
      <c r="G58" s="5">
        <v>4078</v>
      </c>
      <c r="H58" s="5" t="s">
        <v>453</v>
      </c>
    </row>
    <row r="59" spans="1:8" ht="15" customHeight="1" x14ac:dyDescent="0.35">
      <c r="A59" s="3"/>
      <c r="B59" s="3"/>
      <c r="C59" s="5" t="s">
        <v>454</v>
      </c>
      <c r="D59" s="5"/>
      <c r="E59" s="5">
        <v>393510</v>
      </c>
      <c r="F59" s="5" t="s">
        <v>146</v>
      </c>
      <c r="G59" s="5">
        <v>12720</v>
      </c>
      <c r="H59" s="5" t="s">
        <v>455</v>
      </c>
    </row>
    <row r="60" spans="1:8" ht="15" customHeight="1" x14ac:dyDescent="0.35">
      <c r="A60" s="3">
        <v>2</v>
      </c>
      <c r="B60" s="3" t="s">
        <v>11</v>
      </c>
      <c r="C60" s="3"/>
      <c r="D60" s="3"/>
      <c r="E60" s="3"/>
      <c r="F60" s="3"/>
      <c r="G60" s="3">
        <v>0</v>
      </c>
      <c r="H60" s="3" t="s">
        <v>37</v>
      </c>
    </row>
    <row r="61" spans="1:8" ht="15" customHeight="1" x14ac:dyDescent="0.35">
      <c r="A61" s="3">
        <v>3</v>
      </c>
      <c r="B61" s="3" t="s">
        <v>12</v>
      </c>
      <c r="C61" s="5" t="s">
        <v>456</v>
      </c>
      <c r="D61" s="5"/>
      <c r="E61" s="5">
        <v>393528</v>
      </c>
      <c r="F61" s="5" t="s">
        <v>433</v>
      </c>
      <c r="G61" s="5">
        <v>3480</v>
      </c>
      <c r="H61" s="5" t="s">
        <v>457</v>
      </c>
    </row>
    <row r="62" spans="1:8" ht="15" customHeight="1" x14ac:dyDescent="0.35">
      <c r="A62" s="3">
        <v>4</v>
      </c>
      <c r="B62" s="3" t="s">
        <v>13</v>
      </c>
      <c r="C62" s="5" t="s">
        <v>456</v>
      </c>
      <c r="D62" s="5"/>
      <c r="E62" s="5">
        <v>393539</v>
      </c>
      <c r="F62" s="5" t="s">
        <v>378</v>
      </c>
      <c r="G62" s="5">
        <v>4280</v>
      </c>
      <c r="H62" s="5" t="s">
        <v>458</v>
      </c>
    </row>
    <row r="63" spans="1:8" ht="15" customHeight="1" x14ac:dyDescent="0.35">
      <c r="A63" s="3">
        <v>5</v>
      </c>
      <c r="B63" s="11" t="s">
        <v>14</v>
      </c>
      <c r="C63" s="3"/>
      <c r="D63" s="3"/>
      <c r="E63" s="3"/>
      <c r="F63" s="3"/>
      <c r="G63" s="3"/>
      <c r="H63" s="3"/>
    </row>
    <row r="64" spans="1:8" ht="15" customHeight="1" x14ac:dyDescent="0.35">
      <c r="A64" s="3"/>
      <c r="B64" s="3"/>
      <c r="C64" s="5" t="s">
        <v>456</v>
      </c>
      <c r="D64" s="5"/>
      <c r="E64" s="25" t="s">
        <v>61</v>
      </c>
      <c r="F64" s="5" t="s">
        <v>459</v>
      </c>
      <c r="G64" s="5">
        <v>400</v>
      </c>
      <c r="H64" s="5" t="s">
        <v>460</v>
      </c>
    </row>
    <row r="65" spans="1:8" ht="15" customHeight="1" x14ac:dyDescent="0.35">
      <c r="A65" s="3"/>
      <c r="B65" s="3"/>
      <c r="C65" s="5" t="s">
        <v>456</v>
      </c>
      <c r="D65" s="5"/>
      <c r="E65" s="25" t="s">
        <v>61</v>
      </c>
      <c r="F65" s="5" t="s">
        <v>214</v>
      </c>
      <c r="G65" s="5">
        <v>400</v>
      </c>
      <c r="H65" s="5" t="s">
        <v>461</v>
      </c>
    </row>
    <row r="66" spans="1:8" ht="15" customHeight="1" x14ac:dyDescent="0.35">
      <c r="A66" s="3"/>
      <c r="B66" s="3"/>
      <c r="C66" s="5" t="s">
        <v>456</v>
      </c>
      <c r="D66" s="5"/>
      <c r="E66" s="25" t="s">
        <v>61</v>
      </c>
      <c r="F66" s="5" t="s">
        <v>462</v>
      </c>
      <c r="G66" s="5">
        <v>890</v>
      </c>
      <c r="H66" s="5" t="s">
        <v>463</v>
      </c>
    </row>
    <row r="67" spans="1:8" ht="15" customHeight="1" x14ac:dyDescent="0.35">
      <c r="A67" s="3"/>
      <c r="B67" s="3"/>
      <c r="C67" s="14" t="s">
        <v>456</v>
      </c>
      <c r="D67" s="3"/>
      <c r="E67" s="3">
        <v>154913</v>
      </c>
      <c r="F67" s="3" t="s">
        <v>103</v>
      </c>
      <c r="G67" s="3">
        <v>400</v>
      </c>
      <c r="H67" s="5" t="s">
        <v>460</v>
      </c>
    </row>
    <row r="68" spans="1:8" ht="15" customHeight="1" x14ac:dyDescent="0.35">
      <c r="A68" s="3"/>
      <c r="B68" s="3"/>
      <c r="C68" s="5" t="s">
        <v>456</v>
      </c>
      <c r="D68" s="5"/>
      <c r="E68" s="5">
        <v>598261</v>
      </c>
      <c r="F68" s="5" t="s">
        <v>363</v>
      </c>
      <c r="G68" s="5">
        <v>2490</v>
      </c>
      <c r="H68" s="5" t="s">
        <v>464</v>
      </c>
    </row>
    <row r="69" spans="1:8" ht="15" customHeight="1" x14ac:dyDescent="0.35">
      <c r="A69" s="3"/>
      <c r="B69" s="3"/>
      <c r="C69" s="5" t="s">
        <v>456</v>
      </c>
      <c r="D69" s="5"/>
      <c r="E69" s="25">
        <v>181521</v>
      </c>
      <c r="F69" s="5" t="s">
        <v>150</v>
      </c>
      <c r="G69" s="5">
        <v>2400</v>
      </c>
      <c r="H69" s="5" t="s">
        <v>465</v>
      </c>
    </row>
    <row r="70" spans="1:8" ht="15" customHeight="1" x14ac:dyDescent="0.35">
      <c r="A70" s="3"/>
      <c r="B70" s="3"/>
      <c r="C70" s="5" t="s">
        <v>456</v>
      </c>
      <c r="D70" s="5"/>
      <c r="E70" s="25">
        <v>181521</v>
      </c>
      <c r="F70" s="5" t="s">
        <v>150</v>
      </c>
      <c r="G70" s="5">
        <v>2100</v>
      </c>
      <c r="H70" s="5" t="s">
        <v>466</v>
      </c>
    </row>
    <row r="71" spans="1:8" ht="15" customHeight="1" x14ac:dyDescent="0.35">
      <c r="A71" s="3">
        <v>6</v>
      </c>
      <c r="B71" s="3" t="s">
        <v>467</v>
      </c>
      <c r="C71" s="5" t="s">
        <v>456</v>
      </c>
      <c r="D71" s="5"/>
      <c r="E71" s="25" t="s">
        <v>61</v>
      </c>
      <c r="F71" s="5" t="s">
        <v>468</v>
      </c>
      <c r="G71" s="5">
        <v>1350</v>
      </c>
      <c r="H71" s="5" t="s">
        <v>469</v>
      </c>
    </row>
    <row r="72" spans="1:8" ht="15" customHeight="1" x14ac:dyDescent="0.35">
      <c r="A72" s="3">
        <v>7</v>
      </c>
      <c r="B72" s="3" t="s">
        <v>70</v>
      </c>
      <c r="C72" s="5"/>
      <c r="D72" s="5"/>
      <c r="E72" s="25"/>
      <c r="F72" s="5"/>
      <c r="G72" s="5"/>
      <c r="H72" s="5"/>
    </row>
    <row r="73" spans="1:8" ht="15" customHeight="1" x14ac:dyDescent="0.35">
      <c r="A73" s="3"/>
      <c r="B73" s="3"/>
      <c r="C73" s="5" t="s">
        <v>456</v>
      </c>
      <c r="D73" s="5"/>
      <c r="E73" s="5">
        <v>197716</v>
      </c>
      <c r="F73" s="5" t="s">
        <v>111</v>
      </c>
      <c r="G73" s="5">
        <v>3150</v>
      </c>
      <c r="H73" s="5" t="s">
        <v>470</v>
      </c>
    </row>
    <row r="74" spans="1:8" ht="15" customHeight="1" x14ac:dyDescent="0.35">
      <c r="A74" s="3"/>
      <c r="B74" s="3"/>
      <c r="C74" s="5" t="s">
        <v>456</v>
      </c>
      <c r="D74" s="5"/>
      <c r="E74" s="5">
        <v>197720</v>
      </c>
      <c r="F74" s="5" t="s">
        <v>471</v>
      </c>
      <c r="G74" s="5">
        <v>3870</v>
      </c>
      <c r="H74" s="5" t="s">
        <v>472</v>
      </c>
    </row>
    <row r="75" spans="1:8" ht="15" customHeight="1" x14ac:dyDescent="0.35">
      <c r="A75" s="3"/>
      <c r="B75" s="3"/>
      <c r="C75" s="5" t="s">
        <v>456</v>
      </c>
      <c r="D75" s="5"/>
      <c r="E75" s="5">
        <v>154918</v>
      </c>
      <c r="F75" s="5" t="s">
        <v>473</v>
      </c>
      <c r="G75" s="5">
        <v>1290</v>
      </c>
      <c r="H75" s="5" t="s">
        <v>474</v>
      </c>
    </row>
    <row r="76" spans="1:8" ht="15" customHeight="1" x14ac:dyDescent="0.35">
      <c r="A76" s="3"/>
      <c r="B76" s="3"/>
      <c r="C76" s="5" t="s">
        <v>456</v>
      </c>
      <c r="D76" s="5"/>
      <c r="E76" s="25" t="s">
        <v>61</v>
      </c>
      <c r="F76" s="17">
        <v>44449</v>
      </c>
      <c r="G76" s="5">
        <v>400</v>
      </c>
      <c r="H76" s="5" t="s">
        <v>475</v>
      </c>
    </row>
    <row r="77" spans="1:8" ht="15" customHeight="1" x14ac:dyDescent="0.35">
      <c r="A77" s="3">
        <v>8</v>
      </c>
      <c r="B77" s="3" t="s">
        <v>17</v>
      </c>
      <c r="C77" s="5"/>
      <c r="D77" s="5"/>
      <c r="E77" s="25"/>
      <c r="F77" s="5"/>
      <c r="G77" s="5"/>
      <c r="H77" s="5"/>
    </row>
    <row r="78" spans="1:8" ht="57.75" customHeight="1" x14ac:dyDescent="0.35">
      <c r="A78" s="3"/>
      <c r="B78" s="3"/>
      <c r="C78" s="5" t="s">
        <v>476</v>
      </c>
      <c r="D78" s="5">
        <v>4</v>
      </c>
      <c r="E78" s="5">
        <v>197728</v>
      </c>
      <c r="F78" s="5" t="s">
        <v>393</v>
      </c>
      <c r="G78" s="5">
        <v>7620</v>
      </c>
      <c r="H78" s="4" t="s">
        <v>477</v>
      </c>
    </row>
    <row r="79" spans="1:8" ht="15" customHeight="1" x14ac:dyDescent="0.35">
      <c r="A79" s="3"/>
      <c r="B79" s="3"/>
      <c r="C79" s="5" t="s">
        <v>456</v>
      </c>
      <c r="D79" s="5"/>
      <c r="E79" s="25" t="s">
        <v>61</v>
      </c>
      <c r="F79" s="5" t="s">
        <v>478</v>
      </c>
      <c r="G79" s="5">
        <v>1200</v>
      </c>
      <c r="H79" s="5" t="s">
        <v>479</v>
      </c>
    </row>
    <row r="80" spans="1:8" ht="15" customHeight="1" x14ac:dyDescent="0.35">
      <c r="A80" s="3"/>
      <c r="B80" s="3"/>
      <c r="C80" s="5" t="s">
        <v>456</v>
      </c>
      <c r="D80" s="5"/>
      <c r="E80" s="25" t="s">
        <v>61</v>
      </c>
      <c r="F80" s="5" t="s">
        <v>480</v>
      </c>
      <c r="G80" s="5">
        <v>500</v>
      </c>
      <c r="H80" s="5" t="s">
        <v>481</v>
      </c>
    </row>
    <row r="81" spans="1:8" ht="15" customHeight="1" x14ac:dyDescent="0.35">
      <c r="A81" s="3">
        <v>9</v>
      </c>
      <c r="B81" s="3" t="s">
        <v>25</v>
      </c>
      <c r="C81" s="5"/>
      <c r="D81" s="5"/>
      <c r="E81" s="25"/>
      <c r="F81" s="5"/>
      <c r="G81" s="5"/>
      <c r="H81" s="5"/>
    </row>
    <row r="82" spans="1:8" ht="15" customHeight="1" x14ac:dyDescent="0.35">
      <c r="A82" s="3"/>
      <c r="B82" s="3"/>
      <c r="C82" s="5" t="s">
        <v>456</v>
      </c>
      <c r="D82" s="5">
        <v>1</v>
      </c>
      <c r="E82" s="5">
        <v>489767</v>
      </c>
      <c r="F82" s="5" t="s">
        <v>482</v>
      </c>
      <c r="G82" s="5">
        <v>6170</v>
      </c>
      <c r="H82" s="5" t="s">
        <v>483</v>
      </c>
    </row>
    <row r="83" spans="1:8" ht="15" customHeight="1" x14ac:dyDescent="0.35">
      <c r="A83" s="3"/>
      <c r="B83" s="3"/>
      <c r="C83" s="5" t="s">
        <v>456</v>
      </c>
      <c r="D83" s="5">
        <v>3</v>
      </c>
      <c r="E83" s="5">
        <v>489767</v>
      </c>
      <c r="F83" s="5" t="s">
        <v>482</v>
      </c>
      <c r="G83" s="5">
        <v>930</v>
      </c>
      <c r="H83" s="5" t="s">
        <v>484</v>
      </c>
    </row>
    <row r="84" spans="1:8" ht="15" customHeight="1" x14ac:dyDescent="0.35">
      <c r="A84" s="3"/>
      <c r="B84" s="3"/>
      <c r="C84" s="5" t="s">
        <v>456</v>
      </c>
      <c r="D84" s="5"/>
      <c r="E84" s="5">
        <v>489770</v>
      </c>
      <c r="F84" s="5" t="s">
        <v>225</v>
      </c>
      <c r="G84" s="5">
        <v>1590</v>
      </c>
      <c r="H84" s="5" t="s">
        <v>485</v>
      </c>
    </row>
    <row r="85" spans="1:8" ht="15" customHeight="1" x14ac:dyDescent="0.35">
      <c r="A85" s="3"/>
      <c r="B85" s="3"/>
      <c r="C85" s="5" t="s">
        <v>476</v>
      </c>
      <c r="D85" s="5">
        <v>1</v>
      </c>
      <c r="E85" s="5">
        <v>197740</v>
      </c>
      <c r="F85" s="5" t="s">
        <v>189</v>
      </c>
      <c r="G85" s="5">
        <v>4150</v>
      </c>
      <c r="H85" s="5" t="s">
        <v>486</v>
      </c>
    </row>
    <row r="86" spans="1:8" ht="15" customHeight="1" x14ac:dyDescent="0.35">
      <c r="A86" s="3"/>
      <c r="B86" s="3"/>
      <c r="C86" s="5" t="s">
        <v>476</v>
      </c>
      <c r="D86" s="5">
        <v>3</v>
      </c>
      <c r="E86" s="5">
        <v>197741</v>
      </c>
      <c r="F86" s="5" t="s">
        <v>387</v>
      </c>
      <c r="G86" s="5">
        <v>28850</v>
      </c>
      <c r="H86" s="5" t="s">
        <v>487</v>
      </c>
    </row>
    <row r="87" spans="1:8" ht="15" customHeight="1" x14ac:dyDescent="0.35">
      <c r="A87" s="3"/>
      <c r="B87" s="3"/>
      <c r="C87" s="5" t="s">
        <v>476</v>
      </c>
      <c r="D87" s="5">
        <v>1</v>
      </c>
      <c r="E87" s="5">
        <v>197760</v>
      </c>
      <c r="F87" s="5" t="s">
        <v>82</v>
      </c>
      <c r="G87" s="5">
        <v>1600</v>
      </c>
      <c r="H87" s="5" t="s">
        <v>488</v>
      </c>
    </row>
    <row r="88" spans="1:8" ht="15" customHeight="1" x14ac:dyDescent="0.35">
      <c r="A88" s="3"/>
      <c r="B88" s="3"/>
      <c r="C88" s="5" t="s">
        <v>454</v>
      </c>
      <c r="D88" s="5"/>
      <c r="E88" s="5">
        <v>197761</v>
      </c>
      <c r="F88" s="5" t="s">
        <v>273</v>
      </c>
      <c r="G88" s="5">
        <v>3600</v>
      </c>
      <c r="H88" s="5" t="s">
        <v>489</v>
      </c>
    </row>
    <row r="89" spans="1:8" ht="15" customHeight="1" x14ac:dyDescent="0.35">
      <c r="A89" s="3"/>
      <c r="B89" s="3"/>
      <c r="C89" s="5" t="s">
        <v>456</v>
      </c>
      <c r="D89" s="5"/>
      <c r="E89" s="5">
        <v>197762</v>
      </c>
      <c r="F89" s="5" t="s">
        <v>273</v>
      </c>
      <c r="G89" s="5">
        <v>1880</v>
      </c>
      <c r="H89" s="5" t="s">
        <v>490</v>
      </c>
    </row>
    <row r="90" spans="1:8" ht="15" customHeight="1" x14ac:dyDescent="0.35">
      <c r="A90" s="3"/>
      <c r="B90" s="3"/>
      <c r="C90" s="5" t="s">
        <v>456</v>
      </c>
      <c r="D90" s="5"/>
      <c r="E90" s="5" t="s">
        <v>61</v>
      </c>
      <c r="F90" s="5" t="s">
        <v>138</v>
      </c>
      <c r="G90" s="5">
        <v>800</v>
      </c>
      <c r="H90" s="5" t="s">
        <v>491</v>
      </c>
    </row>
    <row r="91" spans="1:8" ht="15" customHeight="1" x14ac:dyDescent="0.35">
      <c r="A91" s="3">
        <v>10</v>
      </c>
      <c r="B91" s="3" t="s">
        <v>38</v>
      </c>
      <c r="C91" s="5" t="s">
        <v>492</v>
      </c>
      <c r="D91" s="5"/>
      <c r="E91" s="5">
        <v>197781</v>
      </c>
      <c r="F91" s="5" t="s">
        <v>319</v>
      </c>
      <c r="G91" s="5">
        <v>4100</v>
      </c>
      <c r="H91" s="5" t="s">
        <v>493</v>
      </c>
    </row>
    <row r="92" spans="1:8" ht="15" customHeight="1" x14ac:dyDescent="0.35">
      <c r="A92" s="3">
        <v>11</v>
      </c>
      <c r="B92" s="3" t="s">
        <v>27</v>
      </c>
      <c r="C92" s="5"/>
      <c r="D92" s="5"/>
      <c r="E92" s="5"/>
      <c r="F92" s="5"/>
      <c r="G92" s="5"/>
      <c r="H92" s="5"/>
    </row>
    <row r="93" spans="1:8" ht="15" customHeight="1" x14ac:dyDescent="0.35">
      <c r="A93" s="3">
        <v>12</v>
      </c>
      <c r="B93" s="3" t="s">
        <v>28</v>
      </c>
      <c r="C93" s="5" t="s">
        <v>476</v>
      </c>
      <c r="D93" s="5"/>
      <c r="E93" s="5">
        <v>206897</v>
      </c>
      <c r="F93" s="5" t="s">
        <v>122</v>
      </c>
      <c r="G93" s="5">
        <v>7700</v>
      </c>
      <c r="H93" s="5" t="s">
        <v>494</v>
      </c>
    </row>
    <row r="94" spans="1:8" ht="15" customHeight="1" x14ac:dyDescent="0.35">
      <c r="A94" s="3"/>
      <c r="B94" s="3"/>
      <c r="C94" s="5" t="s">
        <v>456</v>
      </c>
      <c r="D94" s="5"/>
      <c r="E94" s="5">
        <v>154873</v>
      </c>
      <c r="F94" s="5" t="s">
        <v>89</v>
      </c>
      <c r="G94" s="5">
        <v>720</v>
      </c>
      <c r="H94" s="5" t="s">
        <v>495</v>
      </c>
    </row>
    <row r="95" spans="1:8" ht="15" customHeight="1" x14ac:dyDescent="0.35">
      <c r="A95" s="3"/>
      <c r="B95" s="3"/>
      <c r="C95" s="5" t="s">
        <v>456</v>
      </c>
      <c r="D95" s="5"/>
      <c r="E95" s="5" t="s">
        <v>61</v>
      </c>
      <c r="F95" s="5" t="s">
        <v>89</v>
      </c>
      <c r="G95" s="5">
        <v>480</v>
      </c>
      <c r="H95" s="5" t="s">
        <v>496</v>
      </c>
    </row>
    <row r="96" spans="1:8" ht="15" customHeight="1" x14ac:dyDescent="0.35">
      <c r="A96" s="3"/>
      <c r="B96" s="3"/>
      <c r="C96" s="5" t="s">
        <v>456</v>
      </c>
      <c r="D96" s="5"/>
      <c r="E96" s="5">
        <v>206903</v>
      </c>
      <c r="F96" s="5" t="s">
        <v>497</v>
      </c>
      <c r="G96" s="5">
        <v>1440</v>
      </c>
      <c r="H96" s="5" t="s">
        <v>498</v>
      </c>
    </row>
    <row r="97" spans="1:8" ht="15" customHeight="1" x14ac:dyDescent="0.35">
      <c r="A97" s="20"/>
      <c r="B97" s="20"/>
      <c r="C97" s="5" t="s">
        <v>456</v>
      </c>
      <c r="D97" s="5"/>
      <c r="E97" s="5">
        <v>206904</v>
      </c>
      <c r="F97" s="5" t="s">
        <v>89</v>
      </c>
      <c r="G97" s="5">
        <v>1330</v>
      </c>
      <c r="H97" s="5" t="s">
        <v>499</v>
      </c>
    </row>
    <row r="98" spans="1:8" ht="15" customHeight="1" x14ac:dyDescent="0.35">
      <c r="A98" s="3"/>
      <c r="B98" s="3"/>
      <c r="C98" s="41" t="s">
        <v>456</v>
      </c>
      <c r="D98" s="3"/>
      <c r="E98" s="3">
        <v>206909</v>
      </c>
      <c r="F98" s="3" t="s">
        <v>308</v>
      </c>
      <c r="G98" s="3">
        <v>3230</v>
      </c>
      <c r="H98" s="3" t="s">
        <v>500</v>
      </c>
    </row>
    <row r="99" spans="1:8" ht="15" customHeight="1" x14ac:dyDescent="0.35">
      <c r="A99" s="8"/>
      <c r="B99" s="8"/>
      <c r="C99" s="6"/>
      <c r="D99" s="6"/>
      <c r="E99" s="6"/>
      <c r="F99" s="6"/>
      <c r="G99" s="6">
        <f>SUM(G58:G98)</f>
        <v>121588</v>
      </c>
      <c r="H99" s="6"/>
    </row>
    <row r="100" spans="1:8" ht="12.75" customHeight="1" x14ac:dyDescent="0.3"/>
    <row r="101" spans="1:8" ht="21" customHeight="1" x14ac:dyDescent="0.5">
      <c r="A101" s="78" t="s">
        <v>0</v>
      </c>
      <c r="B101" s="79"/>
      <c r="C101" s="79"/>
      <c r="D101" s="79"/>
      <c r="E101" s="79"/>
      <c r="F101" s="79"/>
      <c r="G101" s="79"/>
      <c r="H101" s="79"/>
    </row>
    <row r="102" spans="1:8" ht="21" customHeight="1" x14ac:dyDescent="0.5">
      <c r="A102" s="78" t="s">
        <v>1</v>
      </c>
      <c r="B102" s="79"/>
      <c r="C102" s="79"/>
      <c r="D102" s="79"/>
      <c r="E102" s="79"/>
      <c r="F102" s="79"/>
      <c r="G102" s="79"/>
      <c r="H102" s="79"/>
    </row>
    <row r="103" spans="1:8" ht="21" customHeight="1" x14ac:dyDescent="0.5">
      <c r="A103" s="76" t="s">
        <v>501</v>
      </c>
      <c r="B103" s="77"/>
      <c r="C103" s="77"/>
      <c r="D103" s="77"/>
      <c r="E103" s="77"/>
      <c r="F103" s="77"/>
      <c r="G103" s="77"/>
      <c r="H103" s="77"/>
    </row>
    <row r="104" spans="1:8" ht="15" customHeight="1" x14ac:dyDescent="0.35">
      <c r="A104" s="3" t="s">
        <v>3</v>
      </c>
      <c r="B104" s="3" t="s">
        <v>36</v>
      </c>
      <c r="C104" s="3" t="s">
        <v>5</v>
      </c>
      <c r="D104" s="3" t="s">
        <v>77</v>
      </c>
      <c r="E104" s="3" t="s">
        <v>6</v>
      </c>
      <c r="F104" s="3" t="s">
        <v>7</v>
      </c>
      <c r="G104" s="3" t="s">
        <v>8</v>
      </c>
      <c r="H104" s="3" t="s">
        <v>9</v>
      </c>
    </row>
    <row r="105" spans="1:8" ht="15" customHeight="1" x14ac:dyDescent="0.35">
      <c r="A105" s="5">
        <v>1</v>
      </c>
      <c r="B105" s="5" t="s">
        <v>287</v>
      </c>
      <c r="C105" s="5"/>
      <c r="D105" s="5"/>
      <c r="E105" s="5"/>
      <c r="F105" s="5"/>
      <c r="G105" s="5">
        <v>0</v>
      </c>
      <c r="H105" s="5" t="s">
        <v>37</v>
      </c>
    </row>
    <row r="106" spans="1:8" ht="15" customHeight="1" x14ac:dyDescent="0.35">
      <c r="A106" s="5">
        <v>2</v>
      </c>
      <c r="B106" s="5"/>
      <c r="C106" s="5"/>
      <c r="D106" s="5"/>
      <c r="E106" s="5"/>
      <c r="F106" s="5"/>
      <c r="G106" s="5"/>
      <c r="H106" s="5"/>
    </row>
    <row r="107" spans="1:8" ht="15" customHeight="1" x14ac:dyDescent="0.35">
      <c r="A107" s="5">
        <v>3</v>
      </c>
      <c r="B107" s="5"/>
      <c r="C107" s="5"/>
      <c r="D107" s="5"/>
      <c r="E107" s="5"/>
      <c r="F107" s="5"/>
      <c r="G107" s="5"/>
      <c r="H107" s="5"/>
    </row>
    <row r="108" spans="1:8" ht="15" customHeight="1" x14ac:dyDescent="0.35">
      <c r="A108" s="5">
        <v>4</v>
      </c>
      <c r="B108" s="5"/>
      <c r="C108" s="5"/>
      <c r="D108" s="5"/>
      <c r="E108" s="5"/>
      <c r="F108" s="5"/>
      <c r="G108" s="5"/>
      <c r="H108" s="5"/>
    </row>
    <row r="109" spans="1:8" ht="15" customHeight="1" x14ac:dyDescent="0.35">
      <c r="A109" s="5">
        <v>5</v>
      </c>
      <c r="B109" s="5"/>
      <c r="C109" s="5"/>
      <c r="D109" s="5"/>
      <c r="E109" s="5"/>
      <c r="F109" s="5"/>
      <c r="G109" s="5"/>
      <c r="H109" s="5"/>
    </row>
    <row r="110" spans="1:8" ht="21" customHeight="1" x14ac:dyDescent="0.5">
      <c r="A110" s="6"/>
      <c r="B110" s="6"/>
      <c r="C110" s="6"/>
      <c r="D110" s="6"/>
      <c r="E110" s="6"/>
      <c r="F110" s="6"/>
      <c r="G110" s="9">
        <f>SUM(G105:G109)</f>
        <v>0</v>
      </c>
      <c r="H110" s="6"/>
    </row>
    <row r="111" spans="1:8" ht="12.75" customHeight="1" x14ac:dyDescent="0.3">
      <c r="A111" s="6"/>
      <c r="B111" s="6"/>
      <c r="C111" s="6"/>
      <c r="D111" s="6"/>
      <c r="E111" s="6"/>
      <c r="F111" s="6"/>
      <c r="G111" s="6"/>
      <c r="H111" s="6"/>
    </row>
    <row r="112" spans="1:8" ht="12.75" customHeight="1" x14ac:dyDescent="0.3">
      <c r="A112" s="6"/>
      <c r="B112" s="6"/>
      <c r="C112" s="6"/>
      <c r="D112" s="6"/>
      <c r="E112" s="6"/>
      <c r="F112" s="6"/>
      <c r="G112" s="6"/>
      <c r="H112" s="6"/>
    </row>
    <row r="113" spans="1:9" ht="14.25" customHeight="1" x14ac:dyDescent="0.3">
      <c r="A113" s="6"/>
      <c r="B113" s="6"/>
      <c r="C113" s="6"/>
      <c r="D113" s="6"/>
      <c r="E113" s="6"/>
      <c r="F113" s="6"/>
      <c r="G113" s="22" t="s">
        <v>33</v>
      </c>
      <c r="H113" s="6"/>
    </row>
    <row r="114" spans="1:9" ht="12.75" customHeight="1" x14ac:dyDescent="0.3">
      <c r="A114" s="6"/>
      <c r="B114" s="6"/>
      <c r="C114" s="6"/>
      <c r="D114" s="6"/>
      <c r="E114" s="6"/>
      <c r="F114" s="6"/>
      <c r="G114" s="6"/>
      <c r="H114" s="6"/>
    </row>
    <row r="115" spans="1:9" ht="21" customHeight="1" x14ac:dyDescent="0.5">
      <c r="A115" s="78" t="s">
        <v>0</v>
      </c>
      <c r="B115" s="79"/>
      <c r="C115" s="79"/>
      <c r="D115" s="79"/>
      <c r="E115" s="79"/>
      <c r="F115" s="79"/>
      <c r="G115" s="79"/>
      <c r="H115" s="79"/>
      <c r="I115" s="6"/>
    </row>
    <row r="116" spans="1:9" ht="21" customHeight="1" x14ac:dyDescent="0.5">
      <c r="A116" s="78" t="s">
        <v>1</v>
      </c>
      <c r="B116" s="79"/>
      <c r="C116" s="79"/>
      <c r="D116" s="79"/>
      <c r="E116" s="79"/>
      <c r="F116" s="79"/>
      <c r="G116" s="79"/>
      <c r="H116" s="79"/>
      <c r="I116" s="6"/>
    </row>
    <row r="117" spans="1:9" ht="21" customHeight="1" x14ac:dyDescent="0.5">
      <c r="A117" s="76" t="s">
        <v>502</v>
      </c>
      <c r="B117" s="77"/>
      <c r="C117" s="77"/>
      <c r="D117" s="77"/>
      <c r="E117" s="77"/>
      <c r="F117" s="77"/>
      <c r="G117" s="77"/>
      <c r="H117" s="77"/>
      <c r="I117" s="6"/>
    </row>
    <row r="118" spans="1:9" ht="15" customHeight="1" x14ac:dyDescent="0.35">
      <c r="A118" s="11" t="s">
        <v>3</v>
      </c>
      <c r="B118" s="11" t="s">
        <v>36</v>
      </c>
      <c r="C118" s="11" t="s">
        <v>5</v>
      </c>
      <c r="D118" s="11" t="s">
        <v>77</v>
      </c>
      <c r="E118" s="11" t="s">
        <v>6</v>
      </c>
      <c r="F118" s="11" t="s">
        <v>7</v>
      </c>
      <c r="G118" s="11" t="s">
        <v>8</v>
      </c>
      <c r="H118" s="11" t="s">
        <v>9</v>
      </c>
      <c r="I118" s="6"/>
    </row>
    <row r="119" spans="1:9" ht="15" customHeight="1" x14ac:dyDescent="0.35">
      <c r="A119" s="11">
        <v>1</v>
      </c>
      <c r="B119" s="11" t="s">
        <v>10</v>
      </c>
      <c r="C119" s="11"/>
      <c r="D119" s="11"/>
      <c r="E119" s="11"/>
      <c r="F119" s="11"/>
      <c r="G119" s="11">
        <v>0</v>
      </c>
      <c r="H119" s="11" t="s">
        <v>37</v>
      </c>
      <c r="I119" s="6"/>
    </row>
    <row r="120" spans="1:9" ht="15" customHeight="1" x14ac:dyDescent="0.35">
      <c r="A120" s="11">
        <v>2</v>
      </c>
      <c r="B120" s="11" t="s">
        <v>11</v>
      </c>
      <c r="C120" s="11"/>
      <c r="D120" s="11"/>
      <c r="E120" s="11"/>
      <c r="F120" s="11"/>
      <c r="G120" s="11">
        <v>0</v>
      </c>
      <c r="H120" s="11" t="s">
        <v>37</v>
      </c>
      <c r="I120" s="6"/>
    </row>
    <row r="121" spans="1:9" ht="15" customHeight="1" x14ac:dyDescent="0.35">
      <c r="A121" s="11">
        <v>3</v>
      </c>
      <c r="B121" s="11" t="s">
        <v>503</v>
      </c>
      <c r="C121" s="11"/>
      <c r="D121" s="11"/>
      <c r="E121" s="11"/>
      <c r="F121" s="11"/>
      <c r="G121" s="11">
        <v>0</v>
      </c>
      <c r="H121" s="11" t="s">
        <v>37</v>
      </c>
      <c r="I121" s="6"/>
    </row>
    <row r="122" spans="1:9" ht="15" customHeight="1" x14ac:dyDescent="0.35">
      <c r="A122" s="11">
        <v>4</v>
      </c>
      <c r="B122" s="11" t="s">
        <v>504</v>
      </c>
      <c r="C122" s="11"/>
      <c r="D122" s="11"/>
      <c r="E122" s="11"/>
      <c r="F122" s="11"/>
      <c r="G122" s="11">
        <v>0</v>
      </c>
      <c r="H122" s="11" t="s">
        <v>37</v>
      </c>
      <c r="I122" s="6"/>
    </row>
    <row r="123" spans="1:9" ht="15" customHeight="1" x14ac:dyDescent="0.35">
      <c r="A123" s="11">
        <v>5</v>
      </c>
      <c r="B123" s="11" t="s">
        <v>505</v>
      </c>
      <c r="C123" s="11"/>
      <c r="D123" s="11"/>
      <c r="E123" s="11"/>
      <c r="F123" s="11"/>
      <c r="G123" s="11">
        <v>0</v>
      </c>
      <c r="H123" s="11" t="s">
        <v>37</v>
      </c>
      <c r="I123" s="6"/>
    </row>
    <row r="124" spans="1:9" ht="15" customHeight="1" x14ac:dyDescent="0.35">
      <c r="A124" s="11">
        <v>6</v>
      </c>
      <c r="B124" s="11" t="s">
        <v>506</v>
      </c>
      <c r="C124" s="11"/>
      <c r="D124" s="11"/>
      <c r="E124" s="11"/>
      <c r="F124" s="11"/>
      <c r="G124" s="11">
        <v>0</v>
      </c>
      <c r="H124" s="11" t="s">
        <v>37</v>
      </c>
      <c r="I124" s="6"/>
    </row>
    <row r="125" spans="1:9" ht="15" customHeight="1" x14ac:dyDescent="0.35">
      <c r="A125" s="11">
        <v>7</v>
      </c>
      <c r="B125" s="11" t="s">
        <v>507</v>
      </c>
      <c r="C125" s="11"/>
      <c r="D125" s="11"/>
      <c r="E125" s="11"/>
      <c r="F125" s="11"/>
      <c r="G125" s="11"/>
      <c r="H125" s="11"/>
      <c r="I125" s="6"/>
    </row>
    <row r="126" spans="1:9" ht="30.75" customHeight="1" x14ac:dyDescent="0.35">
      <c r="A126" s="5"/>
      <c r="B126" s="5"/>
      <c r="C126" s="42" t="s">
        <v>508</v>
      </c>
      <c r="D126" s="5">
        <v>1</v>
      </c>
      <c r="E126" s="5">
        <v>197719</v>
      </c>
      <c r="F126" s="5" t="s">
        <v>112</v>
      </c>
      <c r="G126" s="5">
        <v>81600</v>
      </c>
      <c r="H126" s="4" t="s">
        <v>509</v>
      </c>
      <c r="I126" s="6"/>
    </row>
    <row r="127" spans="1:9" ht="15" customHeight="1" x14ac:dyDescent="0.35">
      <c r="A127" s="5">
        <v>8</v>
      </c>
      <c r="B127" s="5" t="s">
        <v>510</v>
      </c>
      <c r="C127" s="5"/>
      <c r="D127" s="5"/>
      <c r="E127" s="5"/>
      <c r="F127" s="5"/>
      <c r="G127" s="5">
        <v>0</v>
      </c>
      <c r="H127" s="40" t="s">
        <v>37</v>
      </c>
      <c r="I127" s="6"/>
    </row>
    <row r="128" spans="1:9" ht="15" customHeight="1" x14ac:dyDescent="0.35">
      <c r="A128" s="5">
        <v>9</v>
      </c>
      <c r="B128" s="5" t="s">
        <v>511</v>
      </c>
      <c r="C128" s="5"/>
      <c r="D128" s="5"/>
      <c r="E128" s="5"/>
      <c r="F128" s="5"/>
      <c r="G128" s="5">
        <v>0</v>
      </c>
      <c r="H128" s="40" t="s">
        <v>37</v>
      </c>
      <c r="I128" s="6"/>
    </row>
    <row r="129" spans="1:9" ht="15" customHeight="1" x14ac:dyDescent="0.35">
      <c r="A129" s="5">
        <v>10</v>
      </c>
      <c r="B129" s="5" t="s">
        <v>512</v>
      </c>
      <c r="C129" s="5"/>
      <c r="D129" s="5"/>
      <c r="E129" s="5"/>
      <c r="F129" s="5"/>
      <c r="G129" s="5">
        <v>0</v>
      </c>
      <c r="H129" s="40" t="s">
        <v>37</v>
      </c>
      <c r="I129" s="6"/>
    </row>
    <row r="130" spans="1:9" ht="15" customHeight="1" x14ac:dyDescent="0.35">
      <c r="A130" s="5">
        <v>11</v>
      </c>
      <c r="B130" s="5" t="s">
        <v>513</v>
      </c>
      <c r="C130" s="5"/>
      <c r="D130" s="5"/>
      <c r="E130" s="5"/>
      <c r="F130" s="5"/>
      <c r="G130" s="5">
        <v>0</v>
      </c>
      <c r="H130" s="40" t="s">
        <v>37</v>
      </c>
      <c r="I130" s="6"/>
    </row>
    <row r="131" spans="1:9" ht="15" customHeight="1" x14ac:dyDescent="0.35">
      <c r="A131" s="5">
        <v>12</v>
      </c>
      <c r="B131" s="5" t="s">
        <v>514</v>
      </c>
      <c r="C131" s="5"/>
      <c r="D131" s="5"/>
      <c r="E131" s="5"/>
      <c r="F131" s="5"/>
      <c r="G131" s="5">
        <v>0</v>
      </c>
      <c r="H131" s="40" t="s">
        <v>37</v>
      </c>
      <c r="I131" s="6"/>
    </row>
    <row r="132" spans="1:9" ht="21" customHeight="1" x14ac:dyDescent="0.5">
      <c r="A132" s="6"/>
      <c r="B132" s="6"/>
      <c r="C132" s="6"/>
      <c r="D132" s="6"/>
      <c r="E132" s="6"/>
      <c r="F132" s="6"/>
      <c r="G132" s="13">
        <f>SUM(G126:G131)</f>
        <v>81600</v>
      </c>
      <c r="H132" s="6"/>
      <c r="I132" s="6"/>
    </row>
    <row r="133" spans="1:9" ht="12.75" customHeight="1" x14ac:dyDescent="0.3">
      <c r="A133" s="6"/>
      <c r="B133" s="6"/>
      <c r="C133" s="6"/>
      <c r="D133" s="6"/>
      <c r="E133" s="6" t="s">
        <v>253</v>
      </c>
      <c r="F133" s="6"/>
      <c r="G133" s="6"/>
      <c r="H133" s="6"/>
      <c r="I133" s="6"/>
    </row>
    <row r="134" spans="1:9" ht="12.7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 customHeight="1" x14ac:dyDescent="0.35">
      <c r="A135" s="80" t="s">
        <v>515</v>
      </c>
      <c r="B135" s="77"/>
      <c r="C135" s="77"/>
      <c r="D135" s="77"/>
      <c r="E135" s="77"/>
      <c r="F135" s="77"/>
      <c r="G135" s="77"/>
      <c r="H135" s="77"/>
    </row>
    <row r="136" spans="1:9" ht="15" customHeight="1" x14ac:dyDescent="0.35">
      <c r="A136" s="3" t="s">
        <v>3</v>
      </c>
      <c r="B136" s="3" t="s">
        <v>36</v>
      </c>
      <c r="C136" s="3" t="s">
        <v>5</v>
      </c>
      <c r="D136" s="3" t="s">
        <v>77</v>
      </c>
      <c r="E136" s="3" t="s">
        <v>6</v>
      </c>
      <c r="F136" s="3" t="s">
        <v>7</v>
      </c>
      <c r="G136" s="3" t="s">
        <v>8</v>
      </c>
      <c r="H136" s="3" t="s">
        <v>9</v>
      </c>
    </row>
    <row r="137" spans="1:9" ht="15" customHeight="1" x14ac:dyDescent="0.35">
      <c r="A137" s="3">
        <v>1</v>
      </c>
      <c r="B137" s="3" t="s">
        <v>10</v>
      </c>
      <c r="C137" s="3"/>
      <c r="D137" s="3"/>
      <c r="E137" s="3"/>
      <c r="F137" s="3"/>
      <c r="G137" s="3">
        <v>0</v>
      </c>
      <c r="H137" s="3" t="s">
        <v>37</v>
      </c>
    </row>
    <row r="138" spans="1:9" ht="15" customHeight="1" x14ac:dyDescent="0.35">
      <c r="A138" s="3">
        <v>2</v>
      </c>
      <c r="B138" s="3" t="s">
        <v>11</v>
      </c>
      <c r="C138" s="3"/>
      <c r="D138" s="3"/>
      <c r="E138" s="3"/>
      <c r="F138" s="3"/>
      <c r="G138" s="3">
        <v>0</v>
      </c>
      <c r="H138" s="3" t="s">
        <v>37</v>
      </c>
    </row>
    <row r="139" spans="1:9" ht="15" customHeight="1" x14ac:dyDescent="0.35">
      <c r="A139" s="3">
        <v>3</v>
      </c>
      <c r="B139" s="3" t="s">
        <v>12</v>
      </c>
      <c r="C139" s="3"/>
      <c r="D139" s="3"/>
      <c r="E139" s="3"/>
      <c r="F139" s="3"/>
      <c r="G139" s="3">
        <v>0</v>
      </c>
      <c r="H139" s="3" t="s">
        <v>37</v>
      </c>
    </row>
    <row r="140" spans="1:9" ht="15" customHeight="1" x14ac:dyDescent="0.35">
      <c r="A140" s="3">
        <v>4</v>
      </c>
      <c r="B140" s="3" t="s">
        <v>13</v>
      </c>
      <c r="C140" s="3"/>
      <c r="D140" s="3"/>
      <c r="E140" s="3"/>
      <c r="F140" s="3"/>
      <c r="G140" s="3">
        <v>0</v>
      </c>
      <c r="H140" s="3" t="s">
        <v>37</v>
      </c>
    </row>
    <row r="141" spans="1:9" ht="15" customHeight="1" x14ac:dyDescent="0.35">
      <c r="A141" s="3">
        <v>5</v>
      </c>
      <c r="B141" s="3" t="s">
        <v>14</v>
      </c>
      <c r="C141" s="3"/>
      <c r="D141" s="3"/>
      <c r="E141" s="3"/>
      <c r="F141" s="3"/>
      <c r="G141" s="3">
        <v>0</v>
      </c>
      <c r="H141" s="3" t="s">
        <v>37</v>
      </c>
    </row>
    <row r="142" spans="1:9" ht="15" customHeight="1" x14ac:dyDescent="0.35">
      <c r="A142" s="3">
        <v>6</v>
      </c>
      <c r="B142" s="3" t="s">
        <v>15</v>
      </c>
      <c r="C142" s="3" t="s">
        <v>92</v>
      </c>
      <c r="D142" s="3"/>
      <c r="E142" s="3" t="s">
        <v>61</v>
      </c>
      <c r="F142" s="3"/>
      <c r="G142" s="3">
        <v>76</v>
      </c>
      <c r="H142" s="3" t="s">
        <v>516</v>
      </c>
    </row>
    <row r="143" spans="1:9" ht="15" customHeight="1" x14ac:dyDescent="0.35">
      <c r="A143" s="3">
        <v>7</v>
      </c>
      <c r="B143" s="3" t="s">
        <v>87</v>
      </c>
      <c r="C143" s="43" t="s">
        <v>232</v>
      </c>
      <c r="D143" s="3"/>
      <c r="E143" s="3" t="s">
        <v>61</v>
      </c>
      <c r="F143" s="3" t="s">
        <v>111</v>
      </c>
      <c r="G143" s="3">
        <v>767</v>
      </c>
      <c r="H143" s="3" t="s">
        <v>517</v>
      </c>
    </row>
    <row r="144" spans="1:9" ht="15" customHeight="1" x14ac:dyDescent="0.35">
      <c r="A144" s="3">
        <v>8</v>
      </c>
      <c r="B144" s="3" t="s">
        <v>17</v>
      </c>
      <c r="C144" s="43" t="s">
        <v>518</v>
      </c>
      <c r="D144" s="3"/>
      <c r="E144" s="3" t="s">
        <v>61</v>
      </c>
      <c r="F144" s="3" t="s">
        <v>161</v>
      </c>
      <c r="G144" s="3">
        <v>2389</v>
      </c>
      <c r="H144" s="3" t="s">
        <v>519</v>
      </c>
    </row>
    <row r="145" spans="1:8" ht="15" customHeight="1" x14ac:dyDescent="0.35">
      <c r="A145" s="3">
        <v>9</v>
      </c>
      <c r="B145" s="3" t="s">
        <v>25</v>
      </c>
      <c r="C145" s="43" t="s">
        <v>520</v>
      </c>
      <c r="D145" s="3"/>
      <c r="E145" s="3" t="s">
        <v>61</v>
      </c>
      <c r="F145" s="3" t="s">
        <v>395</v>
      </c>
      <c r="G145" s="3">
        <v>493</v>
      </c>
      <c r="H145" s="3" t="s">
        <v>519</v>
      </c>
    </row>
    <row r="146" spans="1:8" ht="15" customHeight="1" x14ac:dyDescent="0.35">
      <c r="A146" s="3"/>
      <c r="B146" s="3"/>
      <c r="C146" s="43" t="s">
        <v>518</v>
      </c>
      <c r="D146" s="3"/>
      <c r="E146" s="3" t="s">
        <v>61</v>
      </c>
      <c r="F146" s="3" t="s">
        <v>163</v>
      </c>
      <c r="G146" s="3">
        <v>289</v>
      </c>
      <c r="H146" s="3" t="s">
        <v>519</v>
      </c>
    </row>
    <row r="147" spans="1:8" ht="15" customHeight="1" x14ac:dyDescent="0.35">
      <c r="A147" s="3">
        <v>10</v>
      </c>
      <c r="B147" s="3" t="s">
        <v>521</v>
      </c>
      <c r="C147" s="3" t="s">
        <v>232</v>
      </c>
      <c r="D147" s="3"/>
      <c r="E147" s="3" t="s">
        <v>61</v>
      </c>
      <c r="F147" s="3" t="s">
        <v>447</v>
      </c>
      <c r="G147" s="3">
        <v>890</v>
      </c>
      <c r="H147" s="3" t="s">
        <v>517</v>
      </c>
    </row>
    <row r="148" spans="1:8" ht="15" customHeight="1" x14ac:dyDescent="0.35">
      <c r="A148" s="3">
        <v>11</v>
      </c>
      <c r="B148" s="3" t="s">
        <v>27</v>
      </c>
      <c r="C148" s="3" t="s">
        <v>520</v>
      </c>
      <c r="D148" s="3"/>
      <c r="E148" s="3" t="s">
        <v>61</v>
      </c>
      <c r="F148" s="3" t="s">
        <v>167</v>
      </c>
      <c r="G148" s="3">
        <v>141</v>
      </c>
      <c r="H148" s="3" t="s">
        <v>519</v>
      </c>
    </row>
    <row r="149" spans="1:8" ht="15" customHeight="1" x14ac:dyDescent="0.35">
      <c r="A149" s="3">
        <v>12</v>
      </c>
      <c r="B149" s="3" t="s">
        <v>28</v>
      </c>
      <c r="C149" s="3"/>
      <c r="D149" s="3"/>
      <c r="E149" s="3"/>
      <c r="F149" s="3"/>
      <c r="G149" s="3">
        <v>0</v>
      </c>
      <c r="H149" s="3" t="s">
        <v>37</v>
      </c>
    </row>
    <row r="150" spans="1:8" ht="21" customHeight="1" x14ac:dyDescent="0.5">
      <c r="A150" s="6"/>
      <c r="B150" s="6"/>
      <c r="C150" s="6"/>
      <c r="D150" s="6"/>
      <c r="E150" s="6"/>
      <c r="F150" s="9" t="s">
        <v>32</v>
      </c>
      <c r="G150" s="9">
        <f>SUM(G137:G149)</f>
        <v>5045</v>
      </c>
      <c r="H150" s="7" t="s">
        <v>33</v>
      </c>
    </row>
    <row r="151" spans="1:8" ht="12.75" customHeight="1" x14ac:dyDescent="0.3">
      <c r="A151" s="6"/>
      <c r="B151" s="6"/>
      <c r="C151" s="6"/>
      <c r="D151" s="6"/>
      <c r="E151" s="6"/>
      <c r="F151" s="6"/>
      <c r="G151" s="6"/>
      <c r="H151" s="6"/>
    </row>
    <row r="152" spans="1:8" ht="12.75" customHeight="1" x14ac:dyDescent="0.3">
      <c r="A152" s="6"/>
      <c r="B152" s="6"/>
      <c r="C152" s="6"/>
      <c r="D152" s="6"/>
      <c r="E152" s="6"/>
      <c r="F152" s="6"/>
      <c r="G152" s="6"/>
      <c r="H152" s="6"/>
    </row>
    <row r="153" spans="1:8" ht="12.75" customHeight="1" x14ac:dyDescent="0.3">
      <c r="A153" s="6"/>
      <c r="B153" s="6"/>
      <c r="C153" s="6"/>
      <c r="D153" s="6"/>
      <c r="E153" s="6"/>
      <c r="F153" s="6"/>
      <c r="G153" s="6"/>
      <c r="H153" s="6"/>
    </row>
    <row r="154" spans="1:8" ht="12.75" customHeight="1" x14ac:dyDescent="0.3">
      <c r="A154" s="6"/>
      <c r="B154" s="6"/>
      <c r="C154" s="6"/>
      <c r="D154" s="6"/>
      <c r="E154" s="6"/>
      <c r="F154" s="6"/>
      <c r="G154" s="6"/>
      <c r="H154" s="6"/>
    </row>
    <row r="155" spans="1:8" ht="15" customHeight="1" x14ac:dyDescent="0.35">
      <c r="A155" s="80" t="s">
        <v>522</v>
      </c>
      <c r="B155" s="77"/>
      <c r="C155" s="77"/>
      <c r="D155" s="77"/>
      <c r="E155" s="77"/>
      <c r="F155" s="77"/>
      <c r="G155" s="77"/>
      <c r="H155" s="77"/>
    </row>
    <row r="156" spans="1:8" ht="15" customHeight="1" x14ac:dyDescent="0.35">
      <c r="A156" s="3" t="s">
        <v>3</v>
      </c>
      <c r="B156" s="3" t="s">
        <v>4</v>
      </c>
      <c r="C156" s="3" t="s">
        <v>5</v>
      </c>
      <c r="D156" s="3" t="s">
        <v>77</v>
      </c>
      <c r="E156" s="3" t="s">
        <v>6</v>
      </c>
      <c r="F156" s="3" t="s">
        <v>7</v>
      </c>
      <c r="G156" s="3" t="s">
        <v>8</v>
      </c>
      <c r="H156" s="3" t="s">
        <v>9</v>
      </c>
    </row>
    <row r="157" spans="1:8" ht="15" customHeight="1" x14ac:dyDescent="0.35">
      <c r="A157" s="3">
        <v>1</v>
      </c>
      <c r="B157" s="3" t="s">
        <v>10</v>
      </c>
      <c r="C157" s="3" t="s">
        <v>523</v>
      </c>
      <c r="D157" s="3"/>
      <c r="E157" s="3">
        <v>393516</v>
      </c>
      <c r="F157" s="3" t="s">
        <v>442</v>
      </c>
      <c r="G157" s="3">
        <v>12280</v>
      </c>
      <c r="H157" s="3" t="s">
        <v>524</v>
      </c>
    </row>
    <row r="158" spans="1:8" ht="15" customHeight="1" x14ac:dyDescent="0.35">
      <c r="A158" s="3">
        <v>2</v>
      </c>
      <c r="B158" s="3" t="s">
        <v>11</v>
      </c>
      <c r="C158" s="3"/>
      <c r="D158" s="3"/>
      <c r="E158" s="3"/>
      <c r="F158" s="3"/>
      <c r="G158" s="3">
        <v>0</v>
      </c>
      <c r="H158" s="3"/>
    </row>
    <row r="159" spans="1:8" ht="15" customHeight="1" x14ac:dyDescent="0.35">
      <c r="A159" s="3">
        <v>3</v>
      </c>
      <c r="B159" s="3" t="s">
        <v>12</v>
      </c>
      <c r="C159" s="3"/>
      <c r="D159" s="3"/>
      <c r="E159" s="3"/>
      <c r="F159" s="3"/>
      <c r="G159" s="3">
        <v>0</v>
      </c>
      <c r="H159" s="3"/>
    </row>
    <row r="160" spans="1:8" ht="60.75" customHeight="1" x14ac:dyDescent="0.35">
      <c r="A160" s="3">
        <v>4</v>
      </c>
      <c r="B160" s="3" t="s">
        <v>13</v>
      </c>
      <c r="C160" s="3" t="s">
        <v>525</v>
      </c>
      <c r="D160" s="3"/>
      <c r="E160" s="3" t="s">
        <v>64</v>
      </c>
      <c r="F160" s="3"/>
      <c r="G160" s="3">
        <v>1000</v>
      </c>
      <c r="H160" s="19" t="s">
        <v>526</v>
      </c>
    </row>
    <row r="161" spans="1:8" ht="15" customHeight="1" x14ac:dyDescent="0.35">
      <c r="A161" s="3">
        <v>5</v>
      </c>
      <c r="B161" s="3" t="s">
        <v>14</v>
      </c>
      <c r="C161" s="3"/>
      <c r="D161" s="3"/>
      <c r="E161" s="3"/>
      <c r="F161" s="3"/>
      <c r="G161" s="3"/>
      <c r="H161" s="3"/>
    </row>
    <row r="162" spans="1:8" ht="15" customHeight="1" x14ac:dyDescent="0.35">
      <c r="A162" s="3">
        <v>6</v>
      </c>
      <c r="B162" s="3" t="s">
        <v>15</v>
      </c>
      <c r="C162" s="3" t="s">
        <v>523</v>
      </c>
      <c r="D162" s="3"/>
      <c r="E162" s="3">
        <v>598270</v>
      </c>
      <c r="F162" s="3" t="s">
        <v>176</v>
      </c>
      <c r="G162" s="3">
        <v>3760</v>
      </c>
      <c r="H162" s="3" t="s">
        <v>527</v>
      </c>
    </row>
    <row r="163" spans="1:8" ht="15" customHeight="1" x14ac:dyDescent="0.35">
      <c r="A163" s="3"/>
      <c r="B163" s="3"/>
      <c r="C163" s="3" t="s">
        <v>523</v>
      </c>
      <c r="D163" s="3"/>
      <c r="E163" s="3">
        <v>598270</v>
      </c>
      <c r="F163" s="3" t="s">
        <v>176</v>
      </c>
      <c r="G163" s="3">
        <v>1100</v>
      </c>
      <c r="H163" s="3" t="s">
        <v>528</v>
      </c>
    </row>
    <row r="164" spans="1:8" ht="15" customHeight="1" x14ac:dyDescent="0.35">
      <c r="A164" s="3"/>
      <c r="B164" s="3"/>
      <c r="C164" s="3" t="s">
        <v>523</v>
      </c>
      <c r="D164" s="3"/>
      <c r="E164" s="3">
        <v>598270</v>
      </c>
      <c r="F164" s="3" t="s">
        <v>176</v>
      </c>
      <c r="G164" s="3">
        <v>9000</v>
      </c>
      <c r="H164" s="3" t="s">
        <v>529</v>
      </c>
    </row>
    <row r="165" spans="1:8" ht="15" customHeight="1" x14ac:dyDescent="0.35">
      <c r="A165" s="3"/>
      <c r="B165" s="3"/>
      <c r="C165" s="3" t="s">
        <v>523</v>
      </c>
      <c r="D165" s="3"/>
      <c r="E165" s="3">
        <v>598270</v>
      </c>
      <c r="F165" s="3" t="s">
        <v>176</v>
      </c>
      <c r="G165" s="3">
        <v>1000</v>
      </c>
      <c r="H165" s="3" t="s">
        <v>530</v>
      </c>
    </row>
    <row r="166" spans="1:8" ht="15" customHeight="1" x14ac:dyDescent="0.35">
      <c r="A166" s="3"/>
      <c r="B166" s="3"/>
      <c r="C166" s="3" t="s">
        <v>523</v>
      </c>
      <c r="D166" s="3"/>
      <c r="E166" s="3">
        <v>598270</v>
      </c>
      <c r="F166" s="3" t="s">
        <v>176</v>
      </c>
      <c r="G166" s="3">
        <v>7760</v>
      </c>
      <c r="H166" s="3" t="s">
        <v>531</v>
      </c>
    </row>
    <row r="167" spans="1:8" ht="15" customHeight="1" x14ac:dyDescent="0.35">
      <c r="A167" s="3">
        <v>7</v>
      </c>
      <c r="B167" s="3" t="s">
        <v>79</v>
      </c>
      <c r="C167" s="3"/>
      <c r="D167" s="3"/>
      <c r="E167" s="3"/>
      <c r="F167" s="3"/>
      <c r="G167" s="3">
        <v>0</v>
      </c>
      <c r="H167" s="3" t="s">
        <v>37</v>
      </c>
    </row>
    <row r="168" spans="1:8" ht="15" customHeight="1" x14ac:dyDescent="0.35">
      <c r="A168" s="3">
        <v>8</v>
      </c>
      <c r="B168" s="3" t="s">
        <v>17</v>
      </c>
      <c r="C168" s="3" t="s">
        <v>523</v>
      </c>
      <c r="D168" s="3"/>
      <c r="E168" s="3">
        <v>489739</v>
      </c>
      <c r="F168" s="3" t="s">
        <v>532</v>
      </c>
      <c r="G168" s="3">
        <v>3660</v>
      </c>
      <c r="H168" s="3" t="s">
        <v>533</v>
      </c>
    </row>
    <row r="169" spans="1:8" ht="32.25" customHeight="1" x14ac:dyDescent="0.35">
      <c r="A169" s="3"/>
      <c r="B169" s="3"/>
      <c r="C169" s="3" t="s">
        <v>534</v>
      </c>
      <c r="D169" s="3"/>
      <c r="E169" s="3">
        <v>152442</v>
      </c>
      <c r="F169" s="3" t="s">
        <v>161</v>
      </c>
      <c r="G169" s="3">
        <v>15000</v>
      </c>
      <c r="H169" s="19" t="s">
        <v>535</v>
      </c>
    </row>
    <row r="170" spans="1:8" ht="34.5" customHeight="1" x14ac:dyDescent="0.35">
      <c r="A170" s="3">
        <v>9</v>
      </c>
      <c r="B170" s="3" t="s">
        <v>25</v>
      </c>
      <c r="C170" s="3" t="s">
        <v>536</v>
      </c>
      <c r="D170" s="3"/>
      <c r="E170" s="3">
        <v>152443</v>
      </c>
      <c r="F170" s="3" t="s">
        <v>82</v>
      </c>
      <c r="G170" s="3">
        <v>4000</v>
      </c>
      <c r="H170" s="19" t="s">
        <v>537</v>
      </c>
    </row>
    <row r="171" spans="1:8" ht="35.25" customHeight="1" x14ac:dyDescent="0.35">
      <c r="A171" s="3">
        <v>10</v>
      </c>
      <c r="B171" s="3" t="s">
        <v>38</v>
      </c>
      <c r="C171" s="3" t="s">
        <v>538</v>
      </c>
      <c r="D171" s="3"/>
      <c r="E171" s="3">
        <v>197782</v>
      </c>
      <c r="F171" s="3" t="s">
        <v>539</v>
      </c>
      <c r="G171" s="3">
        <v>4000</v>
      </c>
      <c r="H171" s="19" t="s">
        <v>540</v>
      </c>
    </row>
    <row r="172" spans="1:8" ht="38.25" customHeight="1" x14ac:dyDescent="0.35">
      <c r="A172" s="3">
        <v>11</v>
      </c>
      <c r="B172" s="3" t="s">
        <v>27</v>
      </c>
      <c r="C172" s="3" t="s">
        <v>534</v>
      </c>
      <c r="D172" s="3"/>
      <c r="E172" s="3">
        <v>152444</v>
      </c>
      <c r="F172" s="3" t="s">
        <v>390</v>
      </c>
      <c r="G172" s="3">
        <v>15000</v>
      </c>
      <c r="H172" s="19" t="s">
        <v>535</v>
      </c>
    </row>
    <row r="173" spans="1:8" ht="15" customHeight="1" x14ac:dyDescent="0.35">
      <c r="A173" s="3"/>
      <c r="B173" s="3"/>
      <c r="C173" s="3" t="s">
        <v>523</v>
      </c>
      <c r="D173" s="3"/>
      <c r="E173" s="3">
        <v>197789</v>
      </c>
      <c r="F173" s="3" t="s">
        <v>390</v>
      </c>
      <c r="G173" s="3">
        <v>3760</v>
      </c>
      <c r="H173" s="3" t="s">
        <v>541</v>
      </c>
    </row>
    <row r="174" spans="1:8" ht="15" customHeight="1" x14ac:dyDescent="0.35">
      <c r="A174" s="3">
        <v>12</v>
      </c>
      <c r="B174" s="3" t="s">
        <v>28</v>
      </c>
      <c r="C174" s="3"/>
      <c r="D174" s="3"/>
      <c r="E174" s="3"/>
      <c r="F174" s="3"/>
      <c r="G174" s="3">
        <v>0</v>
      </c>
      <c r="H174" s="3" t="s">
        <v>37</v>
      </c>
    </row>
    <row r="175" spans="1:8" ht="15" customHeight="1" x14ac:dyDescent="0.35">
      <c r="A175" s="3"/>
      <c r="B175" s="3"/>
      <c r="C175" s="3"/>
      <c r="D175" s="3"/>
      <c r="E175" s="3"/>
      <c r="F175" s="3"/>
      <c r="G175" s="3"/>
      <c r="H175" s="3"/>
    </row>
    <row r="176" spans="1:8" ht="21" customHeight="1" x14ac:dyDescent="0.5">
      <c r="A176" s="6"/>
      <c r="B176" s="6"/>
      <c r="C176" s="6"/>
      <c r="D176" s="6"/>
      <c r="E176" s="6"/>
      <c r="F176" s="9" t="s">
        <v>32</v>
      </c>
      <c r="G176" s="9">
        <f>SUM(G157:G175)</f>
        <v>81320</v>
      </c>
      <c r="H176" s="6"/>
    </row>
    <row r="177" spans="1:10" ht="12.75" customHeight="1" x14ac:dyDescent="0.3">
      <c r="A177" s="6"/>
      <c r="B177" s="6"/>
      <c r="C177" s="6"/>
      <c r="D177" s="6"/>
      <c r="E177" s="6"/>
      <c r="F177" s="6"/>
      <c r="G177" s="6"/>
      <c r="H177" s="6"/>
    </row>
    <row r="178" spans="1:10" ht="12.75" customHeight="1" x14ac:dyDescent="0.3">
      <c r="A178" s="6"/>
      <c r="B178" s="6"/>
      <c r="C178" s="6"/>
      <c r="D178" s="6"/>
      <c r="E178" s="6" t="s">
        <v>33</v>
      </c>
      <c r="F178" s="6"/>
      <c r="G178" s="6"/>
      <c r="H178" s="6"/>
    </row>
    <row r="179" spans="1:10" ht="12.75" customHeight="1" x14ac:dyDescent="0.3"/>
    <row r="180" spans="1:10" ht="12.75" customHeight="1" x14ac:dyDescent="0.3"/>
    <row r="181" spans="1:10" ht="12.75" customHeight="1" x14ac:dyDescent="0.3"/>
    <row r="182" spans="1:10" ht="21" customHeight="1" x14ac:dyDescent="0.5">
      <c r="A182" s="78" t="s">
        <v>0</v>
      </c>
      <c r="B182" s="79"/>
      <c r="C182" s="79"/>
      <c r="D182" s="79"/>
      <c r="E182" s="79"/>
      <c r="F182" s="79"/>
      <c r="G182" s="79"/>
      <c r="H182" s="6"/>
      <c r="I182" s="6"/>
      <c r="J182" s="6"/>
    </row>
    <row r="183" spans="1:10" ht="21" customHeight="1" x14ac:dyDescent="0.5">
      <c r="A183" s="78" t="s">
        <v>542</v>
      </c>
      <c r="B183" s="79"/>
      <c r="C183" s="79"/>
      <c r="D183" s="79"/>
      <c r="E183" s="79"/>
      <c r="F183" s="79"/>
      <c r="G183" s="79"/>
      <c r="H183" s="6"/>
      <c r="I183" s="6"/>
      <c r="J183" s="6"/>
    </row>
    <row r="184" spans="1:10" ht="21" customHeight="1" x14ac:dyDescent="0.5">
      <c r="A184" s="76" t="s">
        <v>543</v>
      </c>
      <c r="B184" s="77"/>
      <c r="C184" s="77"/>
      <c r="D184" s="77"/>
      <c r="E184" s="77"/>
      <c r="F184" s="77"/>
      <c r="G184" s="77"/>
      <c r="H184" s="6"/>
      <c r="I184" s="6"/>
      <c r="J184" s="6"/>
    </row>
    <row r="185" spans="1:10" ht="15" customHeight="1" x14ac:dyDescent="0.35">
      <c r="A185" s="14" t="s">
        <v>3</v>
      </c>
      <c r="B185" s="3" t="s">
        <v>4</v>
      </c>
      <c r="C185" s="3" t="s">
        <v>5</v>
      </c>
      <c r="D185" s="3" t="s">
        <v>6</v>
      </c>
      <c r="E185" s="3" t="s">
        <v>7</v>
      </c>
      <c r="F185" s="3" t="s">
        <v>8</v>
      </c>
      <c r="G185" s="3" t="s">
        <v>9</v>
      </c>
      <c r="H185" s="6"/>
      <c r="I185" s="6"/>
      <c r="J185" s="6"/>
    </row>
    <row r="186" spans="1:10" ht="30" customHeight="1" x14ac:dyDescent="0.35">
      <c r="A186" s="14">
        <v>1</v>
      </c>
      <c r="B186" s="3" t="s">
        <v>10</v>
      </c>
      <c r="C186" s="5" t="s">
        <v>544</v>
      </c>
      <c r="D186" s="5" t="s">
        <v>545</v>
      </c>
      <c r="E186" s="5" t="s">
        <v>146</v>
      </c>
      <c r="F186" s="3">
        <v>3000</v>
      </c>
      <c r="G186" s="4" t="s">
        <v>546</v>
      </c>
      <c r="H186" s="6"/>
      <c r="I186" s="6"/>
      <c r="J186" s="6"/>
    </row>
    <row r="187" spans="1:10" ht="15" customHeight="1" x14ac:dyDescent="0.35">
      <c r="A187" s="14">
        <v>2</v>
      </c>
      <c r="B187" s="3" t="s">
        <v>11</v>
      </c>
      <c r="C187" s="3"/>
      <c r="D187" s="3"/>
      <c r="E187" s="3"/>
      <c r="F187" s="3">
        <v>0</v>
      </c>
      <c r="G187" s="3" t="s">
        <v>37</v>
      </c>
      <c r="H187" s="6"/>
      <c r="I187" s="6"/>
      <c r="J187" s="6"/>
    </row>
    <row r="188" spans="1:10" ht="15" customHeight="1" x14ac:dyDescent="0.35">
      <c r="A188" s="14">
        <v>3</v>
      </c>
      <c r="B188" s="3" t="s">
        <v>12</v>
      </c>
      <c r="C188" s="5" t="s">
        <v>72</v>
      </c>
      <c r="D188" s="5" t="s">
        <v>545</v>
      </c>
      <c r="E188" s="5" t="s">
        <v>444</v>
      </c>
      <c r="F188" s="3">
        <v>1050</v>
      </c>
      <c r="G188" s="5" t="s">
        <v>547</v>
      </c>
      <c r="H188" s="6"/>
      <c r="I188" s="6"/>
      <c r="J188" s="6"/>
    </row>
    <row r="189" spans="1:10" ht="15" customHeight="1" x14ac:dyDescent="0.35">
      <c r="A189" s="14">
        <v>4</v>
      </c>
      <c r="B189" s="3" t="s">
        <v>13</v>
      </c>
      <c r="C189" s="3" t="s">
        <v>548</v>
      </c>
      <c r="D189" s="3" t="s">
        <v>545</v>
      </c>
      <c r="E189" s="3"/>
      <c r="F189" s="3">
        <v>200</v>
      </c>
      <c r="G189" s="3" t="s">
        <v>549</v>
      </c>
      <c r="H189" s="6"/>
      <c r="I189" s="6"/>
      <c r="J189" s="6"/>
    </row>
    <row r="190" spans="1:10" ht="15" customHeight="1" x14ac:dyDescent="0.35">
      <c r="A190" s="14"/>
      <c r="B190" s="3"/>
      <c r="C190" s="5" t="s">
        <v>72</v>
      </c>
      <c r="D190" s="5" t="s">
        <v>545</v>
      </c>
      <c r="E190" s="5" t="s">
        <v>68</v>
      </c>
      <c r="F190" s="3">
        <v>1800</v>
      </c>
      <c r="G190" s="5" t="s">
        <v>550</v>
      </c>
      <c r="H190" s="6"/>
      <c r="I190" s="6"/>
      <c r="J190" s="6"/>
    </row>
    <row r="191" spans="1:10" ht="30" customHeight="1" x14ac:dyDescent="0.35">
      <c r="A191" s="14">
        <v>5</v>
      </c>
      <c r="B191" s="3" t="s">
        <v>14</v>
      </c>
      <c r="C191" s="3" t="s">
        <v>551</v>
      </c>
      <c r="D191" s="3" t="s">
        <v>545</v>
      </c>
      <c r="E191" s="3" t="s">
        <v>552</v>
      </c>
      <c r="F191" s="3">
        <v>900</v>
      </c>
      <c r="G191" s="19" t="s">
        <v>553</v>
      </c>
      <c r="H191" s="6"/>
      <c r="I191" s="6"/>
      <c r="J191" s="6"/>
    </row>
    <row r="192" spans="1:10" ht="15" customHeight="1" x14ac:dyDescent="0.35">
      <c r="A192" s="14">
        <v>6</v>
      </c>
      <c r="B192" s="3" t="s">
        <v>15</v>
      </c>
      <c r="C192" s="5" t="s">
        <v>72</v>
      </c>
      <c r="D192" s="5" t="s">
        <v>545</v>
      </c>
      <c r="E192" s="5" t="s">
        <v>129</v>
      </c>
      <c r="F192" s="3">
        <v>3000</v>
      </c>
      <c r="G192" s="5" t="s">
        <v>554</v>
      </c>
      <c r="H192" s="6"/>
      <c r="I192" s="6"/>
      <c r="J192" s="6"/>
    </row>
    <row r="193" spans="1:10" ht="15" customHeight="1" x14ac:dyDescent="0.35">
      <c r="A193" s="14">
        <v>7</v>
      </c>
      <c r="B193" s="3" t="s">
        <v>87</v>
      </c>
      <c r="C193" s="3"/>
      <c r="D193" s="3"/>
      <c r="E193" s="3"/>
      <c r="F193" s="3">
        <v>0</v>
      </c>
      <c r="G193" s="3" t="s">
        <v>37</v>
      </c>
      <c r="H193" s="6"/>
      <c r="I193" s="6"/>
      <c r="J193" s="6"/>
    </row>
    <row r="194" spans="1:10" ht="15" customHeight="1" x14ac:dyDescent="0.35">
      <c r="A194" s="14">
        <v>8</v>
      </c>
      <c r="B194" s="3" t="s">
        <v>17</v>
      </c>
      <c r="C194" s="3" t="s">
        <v>551</v>
      </c>
      <c r="D194" s="3" t="s">
        <v>545</v>
      </c>
      <c r="E194" s="3" t="s">
        <v>161</v>
      </c>
      <c r="F194" s="3">
        <v>350</v>
      </c>
      <c r="G194" s="5" t="s">
        <v>554</v>
      </c>
      <c r="H194" s="6"/>
      <c r="I194" s="6"/>
      <c r="J194" s="6"/>
    </row>
    <row r="195" spans="1:10" ht="15" customHeight="1" x14ac:dyDescent="0.35">
      <c r="A195" s="14"/>
      <c r="B195" s="3"/>
      <c r="C195" s="21" t="s">
        <v>72</v>
      </c>
      <c r="D195" s="21" t="s">
        <v>545</v>
      </c>
      <c r="E195" s="21" t="s">
        <v>407</v>
      </c>
      <c r="F195" s="20">
        <v>3840</v>
      </c>
      <c r="G195" s="21" t="s">
        <v>555</v>
      </c>
      <c r="H195" s="6"/>
      <c r="I195" s="6"/>
      <c r="J195" s="6"/>
    </row>
    <row r="196" spans="1:10" ht="15" customHeight="1" x14ac:dyDescent="0.35">
      <c r="A196" s="14"/>
      <c r="B196" s="44"/>
      <c r="C196" s="5" t="s">
        <v>556</v>
      </c>
      <c r="D196" s="5">
        <v>145950</v>
      </c>
      <c r="E196" s="5" t="s">
        <v>339</v>
      </c>
      <c r="F196" s="3">
        <v>10000</v>
      </c>
      <c r="G196" s="5" t="s">
        <v>557</v>
      </c>
      <c r="H196" s="6"/>
      <c r="I196" s="6"/>
      <c r="J196" s="6"/>
    </row>
    <row r="197" spans="1:10" ht="15" customHeight="1" x14ac:dyDescent="0.35">
      <c r="A197" s="14">
        <v>9</v>
      </c>
      <c r="B197" s="44" t="s">
        <v>25</v>
      </c>
      <c r="C197" s="31" t="s">
        <v>72</v>
      </c>
      <c r="D197" s="31" t="s">
        <v>545</v>
      </c>
      <c r="E197" s="31" t="s">
        <v>558</v>
      </c>
      <c r="F197" s="24">
        <v>5090</v>
      </c>
      <c r="G197" s="31" t="s">
        <v>559</v>
      </c>
      <c r="H197" s="6"/>
      <c r="I197" s="6"/>
      <c r="J197" s="6"/>
    </row>
    <row r="198" spans="1:10" ht="15" customHeight="1" x14ac:dyDescent="0.35">
      <c r="A198" s="14">
        <v>10</v>
      </c>
      <c r="B198" s="44" t="s">
        <v>38</v>
      </c>
      <c r="C198" s="12"/>
      <c r="D198" s="12"/>
      <c r="E198" s="12"/>
      <c r="F198" s="45">
        <v>0</v>
      </c>
      <c r="G198" s="12"/>
      <c r="H198" s="6"/>
      <c r="I198" s="6"/>
      <c r="J198" s="6"/>
    </row>
    <row r="199" spans="1:10" ht="15" customHeight="1" x14ac:dyDescent="0.35">
      <c r="A199" s="14">
        <v>11</v>
      </c>
      <c r="B199" s="44" t="s">
        <v>27</v>
      </c>
      <c r="C199" s="12"/>
      <c r="D199" s="12"/>
      <c r="E199" s="12"/>
      <c r="F199" s="45">
        <v>0</v>
      </c>
      <c r="G199" s="12"/>
      <c r="H199" s="6"/>
      <c r="I199" s="6"/>
      <c r="J199" s="6"/>
    </row>
    <row r="200" spans="1:10" ht="15" customHeight="1" x14ac:dyDescent="0.35">
      <c r="A200" s="14">
        <v>12</v>
      </c>
      <c r="B200" s="44" t="s">
        <v>28</v>
      </c>
      <c r="C200" s="12" t="s">
        <v>560</v>
      </c>
      <c r="D200" s="12"/>
      <c r="E200" s="12"/>
      <c r="F200" s="45">
        <v>450</v>
      </c>
      <c r="G200" s="5" t="s">
        <v>554</v>
      </c>
      <c r="H200" s="6"/>
      <c r="I200" s="6"/>
      <c r="J200" s="6"/>
    </row>
    <row r="201" spans="1:10" ht="21" customHeight="1" x14ac:dyDescent="0.5">
      <c r="A201" s="38"/>
      <c r="B201" s="8"/>
      <c r="C201" s="8"/>
      <c r="D201" s="8"/>
      <c r="E201" s="9" t="s">
        <v>32</v>
      </c>
      <c r="F201" s="9">
        <f>SUM(F186:F200)</f>
        <v>29680</v>
      </c>
      <c r="G201" s="8"/>
      <c r="H201" s="6"/>
      <c r="I201" s="6"/>
      <c r="J201" s="6"/>
    </row>
    <row r="202" spans="1:10" ht="12.75" customHeight="1" x14ac:dyDescent="0.3">
      <c r="A202" s="37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 customHeight="1" x14ac:dyDescent="0.3">
      <c r="A203" s="37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 customHeight="1" x14ac:dyDescent="0.3">
      <c r="A204" s="37"/>
      <c r="B204" s="6"/>
      <c r="C204" s="6"/>
      <c r="D204" s="6"/>
      <c r="E204" s="6" t="s">
        <v>33</v>
      </c>
      <c r="F204" s="6"/>
      <c r="G204" s="6"/>
      <c r="H204" s="6"/>
      <c r="I204" s="6"/>
      <c r="J204" s="6"/>
    </row>
    <row r="205" spans="1:10" ht="12.75" customHeight="1" x14ac:dyDescent="0.3"/>
    <row r="206" spans="1:10" ht="21" customHeight="1" x14ac:dyDescent="0.5">
      <c r="A206" s="78" t="s">
        <v>0</v>
      </c>
      <c r="B206" s="79"/>
      <c r="C206" s="79"/>
      <c r="D206" s="79"/>
      <c r="E206" s="79"/>
      <c r="F206" s="79"/>
      <c r="G206" s="79"/>
    </row>
    <row r="207" spans="1:10" ht="21" customHeight="1" x14ac:dyDescent="0.5">
      <c r="A207" s="78" t="s">
        <v>561</v>
      </c>
      <c r="B207" s="79"/>
      <c r="C207" s="79"/>
      <c r="D207" s="79"/>
      <c r="E207" s="79"/>
      <c r="F207" s="79"/>
      <c r="G207" s="79"/>
    </row>
    <row r="208" spans="1:10" ht="21" customHeight="1" x14ac:dyDescent="0.5">
      <c r="A208" s="76" t="s">
        <v>562</v>
      </c>
      <c r="B208" s="77"/>
      <c r="C208" s="77"/>
      <c r="D208" s="77"/>
      <c r="E208" s="77"/>
      <c r="F208" s="77"/>
      <c r="G208" s="77"/>
    </row>
    <row r="209" spans="1:7" ht="15" customHeight="1" x14ac:dyDescent="0.35">
      <c r="A209" s="3" t="s">
        <v>3</v>
      </c>
      <c r="B209" s="3" t="s">
        <v>36</v>
      </c>
      <c r="C209" s="3" t="s">
        <v>5</v>
      </c>
      <c r="D209" s="3" t="s">
        <v>6</v>
      </c>
      <c r="E209" s="3" t="s">
        <v>7</v>
      </c>
      <c r="F209" s="3" t="s">
        <v>8</v>
      </c>
      <c r="G209" s="3" t="s">
        <v>9</v>
      </c>
    </row>
    <row r="210" spans="1:7" ht="15" customHeight="1" x14ac:dyDescent="0.35">
      <c r="A210" s="3">
        <v>1</v>
      </c>
      <c r="B210" s="3" t="s">
        <v>10</v>
      </c>
      <c r="C210" s="5" t="s">
        <v>456</v>
      </c>
      <c r="D210" s="5" t="s">
        <v>545</v>
      </c>
      <c r="E210" s="5" t="s">
        <v>563</v>
      </c>
      <c r="F210" s="5">
        <v>555</v>
      </c>
      <c r="G210" s="5" t="s">
        <v>564</v>
      </c>
    </row>
    <row r="211" spans="1:7" ht="15" customHeight="1" x14ac:dyDescent="0.35">
      <c r="A211" s="3">
        <v>2</v>
      </c>
      <c r="B211" s="3" t="s">
        <v>11</v>
      </c>
      <c r="C211" s="3"/>
      <c r="D211" s="3"/>
      <c r="E211" s="3"/>
      <c r="F211" s="3">
        <v>0</v>
      </c>
      <c r="G211" s="3" t="s">
        <v>37</v>
      </c>
    </row>
    <row r="212" spans="1:7" ht="15" customHeight="1" x14ac:dyDescent="0.35">
      <c r="A212" s="3">
        <v>3</v>
      </c>
      <c r="B212" s="3" t="s">
        <v>565</v>
      </c>
      <c r="C212" s="3"/>
      <c r="D212" s="3"/>
      <c r="E212" s="3"/>
      <c r="F212" s="3">
        <v>0</v>
      </c>
      <c r="G212" s="3" t="s">
        <v>37</v>
      </c>
    </row>
    <row r="213" spans="1:7" ht="15" customHeight="1" x14ac:dyDescent="0.35">
      <c r="A213" s="3">
        <v>4</v>
      </c>
      <c r="B213" s="3" t="s">
        <v>13</v>
      </c>
      <c r="C213" s="3"/>
      <c r="D213" s="3"/>
      <c r="E213" s="3"/>
      <c r="F213" s="3">
        <v>0</v>
      </c>
      <c r="G213" s="3" t="s">
        <v>37</v>
      </c>
    </row>
    <row r="214" spans="1:7" ht="15" customHeight="1" x14ac:dyDescent="0.35">
      <c r="A214" s="3">
        <v>5</v>
      </c>
      <c r="B214" s="3" t="s">
        <v>14</v>
      </c>
      <c r="C214" s="5" t="s">
        <v>566</v>
      </c>
      <c r="D214" s="5" t="s">
        <v>545</v>
      </c>
      <c r="E214" s="5" t="s">
        <v>567</v>
      </c>
      <c r="F214" s="5">
        <v>320</v>
      </c>
      <c r="G214" s="5" t="s">
        <v>568</v>
      </c>
    </row>
    <row r="215" spans="1:7" ht="15" customHeight="1" x14ac:dyDescent="0.35">
      <c r="A215" s="3"/>
      <c r="B215" s="3"/>
      <c r="C215" s="5" t="s">
        <v>569</v>
      </c>
      <c r="D215" s="5">
        <v>598263</v>
      </c>
      <c r="E215" s="5" t="s">
        <v>363</v>
      </c>
      <c r="F215" s="5">
        <v>2937</v>
      </c>
      <c r="G215" s="5" t="s">
        <v>570</v>
      </c>
    </row>
    <row r="216" spans="1:7" ht="15" customHeight="1" x14ac:dyDescent="0.35">
      <c r="A216" s="3">
        <v>6</v>
      </c>
      <c r="B216" s="3" t="s">
        <v>15</v>
      </c>
      <c r="C216" s="5" t="s">
        <v>571</v>
      </c>
      <c r="D216" s="5" t="s">
        <v>545</v>
      </c>
      <c r="E216" s="17">
        <v>44356</v>
      </c>
      <c r="F216" s="5">
        <v>500</v>
      </c>
      <c r="G216" s="5" t="s">
        <v>572</v>
      </c>
    </row>
    <row r="217" spans="1:7" ht="15" customHeight="1" x14ac:dyDescent="0.35">
      <c r="A217" s="3"/>
      <c r="B217" s="3"/>
      <c r="C217" s="34" t="s">
        <v>573</v>
      </c>
      <c r="D217" s="5">
        <v>197703</v>
      </c>
      <c r="E217" s="5" t="s">
        <v>574</v>
      </c>
      <c r="F217" s="5">
        <v>4800</v>
      </c>
      <c r="G217" s="5" t="s">
        <v>568</v>
      </c>
    </row>
    <row r="218" spans="1:7" ht="15" customHeight="1" x14ac:dyDescent="0.35">
      <c r="A218" s="3"/>
      <c r="B218" s="3"/>
      <c r="C218" s="5" t="s">
        <v>575</v>
      </c>
      <c r="D218" s="5" t="s">
        <v>545</v>
      </c>
      <c r="E218" s="5" t="s">
        <v>576</v>
      </c>
      <c r="F218" s="5">
        <v>760</v>
      </c>
      <c r="G218" s="5" t="s">
        <v>577</v>
      </c>
    </row>
    <row r="219" spans="1:7" ht="30" customHeight="1" x14ac:dyDescent="0.35">
      <c r="A219" s="3"/>
      <c r="B219" s="3"/>
      <c r="C219" s="34" t="s">
        <v>578</v>
      </c>
      <c r="D219" s="5" t="s">
        <v>545</v>
      </c>
      <c r="E219" s="5" t="s">
        <v>445</v>
      </c>
      <c r="F219" s="5">
        <v>780</v>
      </c>
      <c r="G219" s="4" t="s">
        <v>579</v>
      </c>
    </row>
    <row r="220" spans="1:7" ht="15" customHeight="1" x14ac:dyDescent="0.35">
      <c r="A220" s="3">
        <v>7</v>
      </c>
      <c r="B220" s="3" t="s">
        <v>87</v>
      </c>
      <c r="C220" s="3"/>
      <c r="D220" s="3"/>
      <c r="E220" s="3"/>
      <c r="F220" s="3">
        <v>0</v>
      </c>
      <c r="G220" s="3" t="s">
        <v>37</v>
      </c>
    </row>
    <row r="221" spans="1:7" ht="15" customHeight="1" x14ac:dyDescent="0.35">
      <c r="A221" s="3">
        <v>8</v>
      </c>
      <c r="B221" s="3" t="s">
        <v>17</v>
      </c>
      <c r="C221" s="5" t="s">
        <v>569</v>
      </c>
      <c r="D221" s="5">
        <v>489736</v>
      </c>
      <c r="E221" s="5" t="s">
        <v>580</v>
      </c>
      <c r="F221" s="5">
        <v>1120</v>
      </c>
      <c r="G221" s="5" t="s">
        <v>570</v>
      </c>
    </row>
    <row r="222" spans="1:7" ht="15" customHeight="1" x14ac:dyDescent="0.35">
      <c r="A222" s="3">
        <v>9</v>
      </c>
      <c r="B222" s="3" t="s">
        <v>25</v>
      </c>
      <c r="C222" s="5" t="s">
        <v>573</v>
      </c>
      <c r="D222" s="5">
        <v>154862</v>
      </c>
      <c r="E222" s="5" t="s">
        <v>581</v>
      </c>
      <c r="F222" s="5">
        <v>6246</v>
      </c>
      <c r="G222" s="5" t="s">
        <v>582</v>
      </c>
    </row>
    <row r="223" spans="1:7" ht="15" customHeight="1" x14ac:dyDescent="0.35">
      <c r="A223" s="3"/>
      <c r="B223" s="3"/>
      <c r="C223" s="5" t="s">
        <v>573</v>
      </c>
      <c r="D223" s="5">
        <v>197736</v>
      </c>
      <c r="E223" s="5" t="s">
        <v>583</v>
      </c>
      <c r="F223" s="5">
        <v>5592</v>
      </c>
      <c r="G223" s="5" t="s">
        <v>570</v>
      </c>
    </row>
    <row r="224" spans="1:7" ht="15" customHeight="1" x14ac:dyDescent="0.35">
      <c r="A224" s="3"/>
      <c r="B224" s="3"/>
      <c r="C224" s="34" t="s">
        <v>569</v>
      </c>
      <c r="D224" s="5" t="s">
        <v>545</v>
      </c>
      <c r="E224" s="5" t="s">
        <v>138</v>
      </c>
      <c r="F224" s="5">
        <v>1810</v>
      </c>
      <c r="G224" s="5" t="s">
        <v>584</v>
      </c>
    </row>
    <row r="225" spans="1:7" ht="15" customHeight="1" x14ac:dyDescent="0.35">
      <c r="A225" s="3"/>
      <c r="B225" s="3"/>
      <c r="C225" s="5" t="s">
        <v>573</v>
      </c>
      <c r="D225" s="5">
        <v>197768</v>
      </c>
      <c r="E225" s="5" t="s">
        <v>138</v>
      </c>
      <c r="F225" s="5">
        <v>2838</v>
      </c>
      <c r="G225" s="5" t="s">
        <v>570</v>
      </c>
    </row>
    <row r="226" spans="1:7" ht="15" customHeight="1" x14ac:dyDescent="0.35">
      <c r="A226" s="3">
        <v>10</v>
      </c>
      <c r="B226" s="3" t="s">
        <v>38</v>
      </c>
      <c r="C226" s="5" t="s">
        <v>573</v>
      </c>
      <c r="D226" s="5">
        <v>197773</v>
      </c>
      <c r="E226" s="5" t="s">
        <v>165</v>
      </c>
      <c r="F226" s="5">
        <v>6660</v>
      </c>
      <c r="G226" s="5"/>
    </row>
    <row r="227" spans="1:7" ht="15" customHeight="1" x14ac:dyDescent="0.35">
      <c r="A227" s="3">
        <v>11</v>
      </c>
      <c r="B227" s="3" t="s">
        <v>27</v>
      </c>
      <c r="C227" s="5" t="s">
        <v>573</v>
      </c>
      <c r="D227" s="5">
        <v>829655</v>
      </c>
      <c r="E227" s="5" t="s">
        <v>585</v>
      </c>
      <c r="F227" s="5">
        <v>5682</v>
      </c>
      <c r="G227" s="5" t="s">
        <v>586</v>
      </c>
    </row>
    <row r="228" spans="1:7" ht="15" customHeight="1" x14ac:dyDescent="0.35">
      <c r="A228" s="3"/>
      <c r="B228" s="6"/>
      <c r="C228" s="3" t="s">
        <v>578</v>
      </c>
      <c r="D228" s="3">
        <v>197791</v>
      </c>
      <c r="E228" s="3" t="s">
        <v>353</v>
      </c>
      <c r="F228" s="3">
        <v>5000</v>
      </c>
      <c r="G228" s="3" t="s">
        <v>587</v>
      </c>
    </row>
    <row r="229" spans="1:7" ht="15" customHeight="1" x14ac:dyDescent="0.35">
      <c r="A229" s="3">
        <v>12</v>
      </c>
      <c r="B229" s="3" t="s">
        <v>28</v>
      </c>
      <c r="C229" s="3" t="s">
        <v>573</v>
      </c>
      <c r="D229" s="3">
        <v>206896</v>
      </c>
      <c r="E229" s="3" t="s">
        <v>122</v>
      </c>
      <c r="F229" s="3">
        <v>1741</v>
      </c>
      <c r="G229" s="3" t="s">
        <v>588</v>
      </c>
    </row>
    <row r="230" spans="1:7" ht="15" customHeight="1" x14ac:dyDescent="0.35">
      <c r="A230" s="3"/>
      <c r="B230" s="3"/>
      <c r="C230" s="3" t="s">
        <v>573</v>
      </c>
      <c r="D230" s="3">
        <v>206923</v>
      </c>
      <c r="E230" s="3" t="s">
        <v>279</v>
      </c>
      <c r="F230" s="3">
        <v>2217</v>
      </c>
      <c r="G230" s="3" t="s">
        <v>589</v>
      </c>
    </row>
    <row r="231" spans="1:7" ht="15" customHeight="1" x14ac:dyDescent="0.35">
      <c r="A231" s="3"/>
      <c r="B231" s="3"/>
      <c r="C231" s="3"/>
      <c r="D231" s="3"/>
      <c r="E231" s="3"/>
      <c r="F231" s="3"/>
      <c r="G231" s="3"/>
    </row>
    <row r="232" spans="1:7" ht="21" customHeight="1" x14ac:dyDescent="0.5">
      <c r="A232" s="8"/>
      <c r="B232" s="8"/>
      <c r="C232" s="8"/>
      <c r="D232" s="8"/>
      <c r="E232" s="9" t="s">
        <v>32</v>
      </c>
      <c r="F232" s="9">
        <f>SUM(F210:F231)</f>
        <v>49558</v>
      </c>
      <c r="G232" s="8"/>
    </row>
    <row r="233" spans="1:7" ht="12.75" customHeight="1" x14ac:dyDescent="0.3">
      <c r="A233" s="6"/>
      <c r="B233" s="6"/>
      <c r="C233" s="6"/>
      <c r="D233" s="6"/>
      <c r="E233" s="6"/>
      <c r="F233" s="6"/>
      <c r="G233" s="6"/>
    </row>
    <row r="234" spans="1:7" ht="12.75" customHeight="1" x14ac:dyDescent="0.3"/>
    <row r="235" spans="1:7" ht="21" customHeight="1" x14ac:dyDescent="0.5">
      <c r="A235" s="78" t="s">
        <v>0</v>
      </c>
      <c r="B235" s="79"/>
      <c r="C235" s="79"/>
      <c r="D235" s="79"/>
      <c r="E235" s="79"/>
      <c r="F235" s="79"/>
      <c r="G235" s="79"/>
    </row>
    <row r="236" spans="1:7" ht="21" customHeight="1" x14ac:dyDescent="0.5">
      <c r="A236" s="78" t="s">
        <v>561</v>
      </c>
      <c r="B236" s="79"/>
      <c r="C236" s="79"/>
      <c r="D236" s="79"/>
      <c r="E236" s="79"/>
      <c r="F236" s="79"/>
      <c r="G236" s="79"/>
    </row>
    <row r="237" spans="1:7" ht="21" customHeight="1" x14ac:dyDescent="0.5">
      <c r="A237" s="76" t="s">
        <v>590</v>
      </c>
      <c r="B237" s="77"/>
      <c r="C237" s="77"/>
      <c r="D237" s="77"/>
      <c r="E237" s="77"/>
      <c r="F237" s="77"/>
      <c r="G237" s="77"/>
    </row>
    <row r="238" spans="1:7" ht="15" customHeight="1" x14ac:dyDescent="0.35">
      <c r="A238" s="3" t="s">
        <v>3</v>
      </c>
      <c r="B238" s="3" t="s">
        <v>36</v>
      </c>
      <c r="C238" s="3" t="s">
        <v>5</v>
      </c>
      <c r="D238" s="3" t="s">
        <v>6</v>
      </c>
      <c r="E238" s="3" t="s">
        <v>7</v>
      </c>
      <c r="F238" s="3" t="s">
        <v>8</v>
      </c>
      <c r="G238" s="3" t="s">
        <v>9</v>
      </c>
    </row>
    <row r="239" spans="1:7" ht="15" customHeight="1" x14ac:dyDescent="0.35">
      <c r="A239" s="3">
        <v>1</v>
      </c>
      <c r="B239" s="3" t="s">
        <v>10</v>
      </c>
      <c r="C239" s="5"/>
      <c r="D239" s="5"/>
      <c r="E239" s="5"/>
      <c r="F239" s="5">
        <v>0</v>
      </c>
      <c r="G239" s="5" t="s">
        <v>37</v>
      </c>
    </row>
    <row r="240" spans="1:7" ht="15" customHeight="1" x14ac:dyDescent="0.35">
      <c r="A240" s="3">
        <v>2</v>
      </c>
      <c r="B240" s="3" t="s">
        <v>11</v>
      </c>
      <c r="C240" s="3"/>
      <c r="D240" s="3"/>
      <c r="E240" s="3"/>
      <c r="F240" s="3">
        <v>0</v>
      </c>
      <c r="G240" s="3" t="s">
        <v>37</v>
      </c>
    </row>
    <row r="241" spans="1:7" ht="15" customHeight="1" x14ac:dyDescent="0.35">
      <c r="A241" s="3">
        <v>3</v>
      </c>
      <c r="B241" s="3" t="s">
        <v>565</v>
      </c>
      <c r="C241" s="3"/>
      <c r="D241" s="3"/>
      <c r="E241" s="3"/>
      <c r="F241" s="3">
        <v>0</v>
      </c>
      <c r="G241" s="3" t="s">
        <v>37</v>
      </c>
    </row>
    <row r="242" spans="1:7" ht="15" customHeight="1" x14ac:dyDescent="0.35">
      <c r="A242" s="3">
        <v>4</v>
      </c>
      <c r="B242" s="3" t="s">
        <v>13</v>
      </c>
      <c r="C242" s="3"/>
      <c r="D242" s="3"/>
      <c r="E242" s="3"/>
      <c r="F242" s="3">
        <v>0</v>
      </c>
      <c r="G242" s="3"/>
    </row>
    <row r="243" spans="1:7" ht="15" customHeight="1" x14ac:dyDescent="0.35">
      <c r="A243" s="3">
        <v>5</v>
      </c>
      <c r="B243" s="3" t="s">
        <v>14</v>
      </c>
      <c r="C243" s="5"/>
      <c r="D243" s="5"/>
      <c r="E243" s="5"/>
      <c r="F243" s="5">
        <v>0</v>
      </c>
      <c r="G243" s="5"/>
    </row>
    <row r="244" spans="1:7" ht="15" customHeight="1" x14ac:dyDescent="0.35">
      <c r="A244" s="3">
        <v>6</v>
      </c>
      <c r="B244" s="3" t="s">
        <v>15</v>
      </c>
      <c r="C244" s="5"/>
      <c r="D244" s="5"/>
      <c r="E244" s="17"/>
      <c r="F244" s="5">
        <v>0</v>
      </c>
      <c r="G244" s="5"/>
    </row>
    <row r="245" spans="1:7" ht="15" customHeight="1" x14ac:dyDescent="0.35">
      <c r="A245" s="3">
        <v>7</v>
      </c>
      <c r="B245" s="3" t="s">
        <v>87</v>
      </c>
      <c r="C245" s="3"/>
      <c r="D245" s="3"/>
      <c r="E245" s="3"/>
      <c r="F245" s="5">
        <v>0</v>
      </c>
      <c r="G245" s="3"/>
    </row>
    <row r="246" spans="1:7" ht="15" customHeight="1" x14ac:dyDescent="0.35">
      <c r="A246" s="3">
        <v>8</v>
      </c>
      <c r="B246" s="3" t="s">
        <v>17</v>
      </c>
      <c r="C246" s="5" t="s">
        <v>591</v>
      </c>
      <c r="D246" s="5">
        <v>197731</v>
      </c>
      <c r="E246" s="5" t="s">
        <v>407</v>
      </c>
      <c r="F246" s="5">
        <v>5900</v>
      </c>
      <c r="G246" s="5" t="s">
        <v>592</v>
      </c>
    </row>
    <row r="247" spans="1:7" ht="15" customHeight="1" x14ac:dyDescent="0.35">
      <c r="A247" s="3">
        <v>9</v>
      </c>
      <c r="B247" s="3" t="s">
        <v>25</v>
      </c>
      <c r="C247" s="5"/>
      <c r="D247" s="5"/>
      <c r="E247" s="5"/>
      <c r="F247" s="5">
        <v>0</v>
      </c>
      <c r="G247" s="5"/>
    </row>
    <row r="248" spans="1:7" ht="15" customHeight="1" x14ac:dyDescent="0.35">
      <c r="A248" s="3">
        <v>10</v>
      </c>
      <c r="B248" s="3" t="s">
        <v>38</v>
      </c>
      <c r="C248" s="5"/>
      <c r="D248" s="5"/>
      <c r="E248" s="5"/>
      <c r="F248" s="5">
        <v>0</v>
      </c>
      <c r="G248" s="5"/>
    </row>
    <row r="249" spans="1:7" ht="15" customHeight="1" x14ac:dyDescent="0.35">
      <c r="A249" s="3">
        <v>11</v>
      </c>
      <c r="B249" s="3" t="s">
        <v>27</v>
      </c>
      <c r="C249" s="5" t="s">
        <v>591</v>
      </c>
      <c r="D249" s="5">
        <v>197790</v>
      </c>
      <c r="E249" s="5" t="s">
        <v>390</v>
      </c>
      <c r="F249" s="5">
        <v>5900</v>
      </c>
      <c r="G249" s="5" t="s">
        <v>592</v>
      </c>
    </row>
    <row r="250" spans="1:7" ht="15" customHeight="1" x14ac:dyDescent="0.35">
      <c r="A250" s="3">
        <v>12</v>
      </c>
      <c r="B250" s="3" t="s">
        <v>28</v>
      </c>
      <c r="C250" s="3"/>
      <c r="D250" s="3"/>
      <c r="E250" s="3"/>
      <c r="F250" s="3"/>
      <c r="G250" s="3"/>
    </row>
    <row r="251" spans="1:7" ht="15" customHeight="1" x14ac:dyDescent="0.35">
      <c r="A251" s="3"/>
      <c r="B251" s="3"/>
      <c r="C251" s="3"/>
      <c r="D251" s="3"/>
      <c r="E251" s="3"/>
      <c r="F251" s="3"/>
      <c r="G251" s="3"/>
    </row>
    <row r="252" spans="1:7" ht="15" customHeight="1" x14ac:dyDescent="0.35">
      <c r="A252" s="3"/>
      <c r="B252" s="3"/>
      <c r="C252" s="3"/>
      <c r="D252" s="3"/>
      <c r="E252" s="3"/>
      <c r="F252" s="3"/>
      <c r="G252" s="3"/>
    </row>
    <row r="253" spans="1:7" ht="21" customHeight="1" x14ac:dyDescent="0.5">
      <c r="A253" s="8"/>
      <c r="B253" s="8"/>
      <c r="C253" s="8"/>
      <c r="D253" s="8"/>
      <c r="E253" s="9" t="s">
        <v>32</v>
      </c>
      <c r="F253" s="9">
        <f>SUM(F239:F252)</f>
        <v>11800</v>
      </c>
      <c r="G253" s="8"/>
    </row>
    <row r="254" spans="1:7" ht="12.75" customHeight="1" x14ac:dyDescent="0.3"/>
    <row r="255" spans="1:7" ht="12.75" customHeight="1" x14ac:dyDescent="0.3"/>
    <row r="256" spans="1:7" ht="12.75" customHeight="1" x14ac:dyDescent="0.3"/>
    <row r="257" spans="1:7" ht="12.75" customHeight="1" x14ac:dyDescent="0.3"/>
    <row r="258" spans="1:7" ht="12.75" customHeight="1" x14ac:dyDescent="0.3"/>
    <row r="259" spans="1:7" ht="21" customHeight="1" x14ac:dyDescent="0.5">
      <c r="A259" s="78" t="s">
        <v>0</v>
      </c>
      <c r="B259" s="79"/>
      <c r="C259" s="79"/>
      <c r="D259" s="79"/>
      <c r="E259" s="79"/>
      <c r="F259" s="79"/>
      <c r="G259" s="79"/>
    </row>
    <row r="260" spans="1:7" ht="21" customHeight="1" x14ac:dyDescent="0.5">
      <c r="A260" s="78" t="s">
        <v>561</v>
      </c>
      <c r="B260" s="79"/>
      <c r="C260" s="79"/>
      <c r="D260" s="79"/>
      <c r="E260" s="79"/>
      <c r="F260" s="79"/>
      <c r="G260" s="79"/>
    </row>
    <row r="261" spans="1:7" ht="21" customHeight="1" x14ac:dyDescent="0.5">
      <c r="A261" s="76" t="s">
        <v>593</v>
      </c>
      <c r="B261" s="77"/>
      <c r="C261" s="77"/>
      <c r="D261" s="77"/>
      <c r="E261" s="77"/>
      <c r="F261" s="77"/>
      <c r="G261" s="77"/>
    </row>
    <row r="262" spans="1:7" ht="15" customHeight="1" x14ac:dyDescent="0.35">
      <c r="A262" s="3" t="s">
        <v>3</v>
      </c>
      <c r="B262" s="3" t="s">
        <v>36</v>
      </c>
      <c r="C262" s="3" t="s">
        <v>5</v>
      </c>
      <c r="D262" s="3" t="s">
        <v>6</v>
      </c>
      <c r="E262" s="3" t="s">
        <v>7</v>
      </c>
      <c r="F262" s="3" t="s">
        <v>8</v>
      </c>
      <c r="G262" s="3" t="s">
        <v>9</v>
      </c>
    </row>
    <row r="263" spans="1:7" ht="15" customHeight="1" x14ac:dyDescent="0.35">
      <c r="A263" s="3">
        <v>1</v>
      </c>
      <c r="B263" s="3" t="s">
        <v>10</v>
      </c>
      <c r="C263" s="5"/>
      <c r="D263" s="5"/>
      <c r="E263" s="5"/>
      <c r="F263" s="5">
        <v>0</v>
      </c>
      <c r="G263" s="5" t="s">
        <v>37</v>
      </c>
    </row>
    <row r="264" spans="1:7" ht="15" customHeight="1" x14ac:dyDescent="0.35">
      <c r="A264" s="3">
        <v>2</v>
      </c>
      <c r="B264" s="3" t="s">
        <v>11</v>
      </c>
      <c r="C264" s="3"/>
      <c r="D264" s="3"/>
      <c r="E264" s="3"/>
      <c r="F264" s="5">
        <v>0</v>
      </c>
      <c r="G264" s="3" t="s">
        <v>37</v>
      </c>
    </row>
    <row r="265" spans="1:7" ht="15" customHeight="1" x14ac:dyDescent="0.35">
      <c r="A265" s="3">
        <v>3</v>
      </c>
      <c r="B265" s="3" t="s">
        <v>565</v>
      </c>
      <c r="C265" s="3"/>
      <c r="D265" s="3"/>
      <c r="E265" s="3"/>
      <c r="F265" s="5">
        <v>0</v>
      </c>
      <c r="G265" s="3" t="s">
        <v>37</v>
      </c>
    </row>
    <row r="266" spans="1:7" ht="15" customHeight="1" x14ac:dyDescent="0.35">
      <c r="A266" s="3">
        <v>4</v>
      </c>
      <c r="B266" s="3" t="s">
        <v>13</v>
      </c>
      <c r="C266" s="3"/>
      <c r="D266" s="3"/>
      <c r="E266" s="3"/>
      <c r="F266" s="5">
        <v>0</v>
      </c>
      <c r="G266" s="3"/>
    </row>
    <row r="267" spans="1:7" ht="15" customHeight="1" x14ac:dyDescent="0.35">
      <c r="A267" s="3">
        <v>5</v>
      </c>
      <c r="B267" s="3" t="s">
        <v>14</v>
      </c>
      <c r="C267" s="5"/>
      <c r="D267" s="5"/>
      <c r="E267" s="5"/>
      <c r="F267" s="5">
        <v>0</v>
      </c>
      <c r="G267" s="5"/>
    </row>
    <row r="268" spans="1:7" ht="15" customHeight="1" x14ac:dyDescent="0.35">
      <c r="A268" s="3">
        <v>6</v>
      </c>
      <c r="B268" s="3" t="s">
        <v>15</v>
      </c>
      <c r="C268" s="5"/>
      <c r="D268" s="5"/>
      <c r="E268" s="17"/>
      <c r="F268" s="5">
        <v>0</v>
      </c>
      <c r="G268" s="5"/>
    </row>
    <row r="269" spans="1:7" ht="15" customHeight="1" x14ac:dyDescent="0.35">
      <c r="A269" s="3">
        <v>7</v>
      </c>
      <c r="B269" s="3" t="s">
        <v>87</v>
      </c>
      <c r="C269" s="3"/>
      <c r="D269" s="3"/>
      <c r="E269" s="3"/>
      <c r="F269" s="5">
        <v>0</v>
      </c>
      <c r="G269" s="3"/>
    </row>
    <row r="270" spans="1:7" ht="15" customHeight="1" x14ac:dyDescent="0.35">
      <c r="A270" s="3">
        <v>8</v>
      </c>
      <c r="B270" s="3" t="s">
        <v>17</v>
      </c>
      <c r="C270" s="5"/>
      <c r="D270" s="5"/>
      <c r="E270" s="5"/>
      <c r="F270" s="5"/>
      <c r="G270" s="5"/>
    </row>
    <row r="271" spans="1:7" ht="45" customHeight="1" x14ac:dyDescent="0.35">
      <c r="A271" s="3">
        <v>9</v>
      </c>
      <c r="B271" s="3" t="s">
        <v>25</v>
      </c>
      <c r="C271" s="5" t="s">
        <v>594</v>
      </c>
      <c r="D271" s="5">
        <v>197748</v>
      </c>
      <c r="E271" s="5" t="s">
        <v>163</v>
      </c>
      <c r="F271" s="5">
        <v>15000</v>
      </c>
      <c r="G271" s="4" t="s">
        <v>595</v>
      </c>
    </row>
    <row r="272" spans="1:7" ht="15" customHeight="1" x14ac:dyDescent="0.35">
      <c r="A272" s="3">
        <v>10</v>
      </c>
      <c r="B272" s="3" t="s">
        <v>38</v>
      </c>
      <c r="C272" s="5"/>
      <c r="D272" s="5"/>
      <c r="E272" s="5"/>
      <c r="F272" s="5">
        <v>0</v>
      </c>
      <c r="G272" s="5"/>
    </row>
    <row r="273" spans="1:7" ht="15" customHeight="1" x14ac:dyDescent="0.35">
      <c r="A273" s="3">
        <v>11</v>
      </c>
      <c r="B273" s="3" t="s">
        <v>27</v>
      </c>
      <c r="C273" s="5"/>
      <c r="D273" s="5"/>
      <c r="E273" s="5"/>
      <c r="F273" s="5">
        <v>0</v>
      </c>
      <c r="G273" s="5"/>
    </row>
    <row r="274" spans="1:7" ht="15" customHeight="1" x14ac:dyDescent="0.35">
      <c r="A274" s="3">
        <v>12</v>
      </c>
      <c r="B274" s="3" t="s">
        <v>28</v>
      </c>
      <c r="C274" s="3"/>
      <c r="D274" s="3"/>
      <c r="E274" s="3"/>
      <c r="F274" s="5">
        <v>0</v>
      </c>
      <c r="G274" s="3"/>
    </row>
    <row r="275" spans="1:7" ht="15" customHeight="1" x14ac:dyDescent="0.35">
      <c r="A275" s="3"/>
      <c r="B275" s="3"/>
      <c r="C275" s="3"/>
      <c r="D275" s="3"/>
      <c r="E275" s="3"/>
      <c r="F275" s="5">
        <v>0</v>
      </c>
      <c r="G275" s="3"/>
    </row>
    <row r="276" spans="1:7" ht="15" customHeight="1" x14ac:dyDescent="0.35">
      <c r="A276" s="3"/>
      <c r="B276" s="3"/>
      <c r="C276" s="3"/>
      <c r="D276" s="3"/>
      <c r="E276" s="3"/>
      <c r="F276" s="5"/>
      <c r="G276" s="3"/>
    </row>
    <row r="277" spans="1:7" ht="21" customHeight="1" x14ac:dyDescent="0.5">
      <c r="A277" s="8"/>
      <c r="B277" s="8"/>
      <c r="C277" s="8"/>
      <c r="D277" s="8"/>
      <c r="E277" s="9" t="s">
        <v>32</v>
      </c>
      <c r="F277" s="9">
        <f>SUM(F263:F276)</f>
        <v>15000</v>
      </c>
      <c r="G277" s="8"/>
    </row>
    <row r="278" spans="1:7" ht="12.75" customHeight="1" x14ac:dyDescent="0.3"/>
    <row r="279" spans="1:7" ht="12.75" customHeight="1" x14ac:dyDescent="0.3"/>
    <row r="280" spans="1:7" ht="21" customHeight="1" x14ac:dyDescent="0.5">
      <c r="A280" s="78" t="s">
        <v>0</v>
      </c>
      <c r="B280" s="79"/>
      <c r="C280" s="79"/>
      <c r="D280" s="79"/>
      <c r="E280" s="79"/>
      <c r="F280" s="79"/>
      <c r="G280" s="79"/>
    </row>
    <row r="281" spans="1:7" ht="21" customHeight="1" x14ac:dyDescent="0.5">
      <c r="A281" s="78" t="s">
        <v>561</v>
      </c>
      <c r="B281" s="79"/>
      <c r="C281" s="79"/>
      <c r="D281" s="79"/>
      <c r="E281" s="79"/>
      <c r="F281" s="79"/>
      <c r="G281" s="79"/>
    </row>
    <row r="282" spans="1:7" ht="21" customHeight="1" x14ac:dyDescent="0.5">
      <c r="A282" s="76" t="s">
        <v>562</v>
      </c>
      <c r="B282" s="77"/>
      <c r="C282" s="77"/>
      <c r="D282" s="77"/>
      <c r="E282" s="77"/>
      <c r="F282" s="77"/>
      <c r="G282" s="77"/>
    </row>
    <row r="283" spans="1:7" ht="15" customHeight="1" x14ac:dyDescent="0.35">
      <c r="A283" s="3" t="s">
        <v>3</v>
      </c>
      <c r="B283" s="3" t="s">
        <v>36</v>
      </c>
      <c r="C283" s="3" t="s">
        <v>5</v>
      </c>
      <c r="D283" s="3" t="s">
        <v>6</v>
      </c>
      <c r="E283" s="3" t="s">
        <v>7</v>
      </c>
      <c r="F283" s="3" t="s">
        <v>8</v>
      </c>
      <c r="G283" s="3" t="s">
        <v>9</v>
      </c>
    </row>
    <row r="284" spans="1:7" ht="15" customHeight="1" x14ac:dyDescent="0.35">
      <c r="A284" s="3">
        <v>1</v>
      </c>
      <c r="B284" s="3" t="s">
        <v>10</v>
      </c>
      <c r="C284" s="5" t="s">
        <v>456</v>
      </c>
      <c r="D284" s="5" t="s">
        <v>545</v>
      </c>
      <c r="E284" s="5" t="s">
        <v>563</v>
      </c>
      <c r="F284" s="5">
        <v>555</v>
      </c>
      <c r="G284" s="5" t="s">
        <v>564</v>
      </c>
    </row>
    <row r="285" spans="1:7" ht="15" customHeight="1" x14ac:dyDescent="0.35">
      <c r="A285" s="3">
        <v>2</v>
      </c>
      <c r="B285" s="3" t="s">
        <v>11</v>
      </c>
      <c r="C285" s="3"/>
      <c r="D285" s="3"/>
      <c r="E285" s="3"/>
      <c r="F285" s="3">
        <v>0</v>
      </c>
      <c r="G285" s="3" t="s">
        <v>37</v>
      </c>
    </row>
    <row r="286" spans="1:7" ht="15" customHeight="1" x14ac:dyDescent="0.35">
      <c r="A286" s="3">
        <v>3</v>
      </c>
      <c r="B286" s="3" t="s">
        <v>565</v>
      </c>
      <c r="C286" s="3"/>
      <c r="D286" s="3"/>
      <c r="E286" s="3"/>
      <c r="F286" s="3">
        <v>0</v>
      </c>
      <c r="G286" s="3" t="s">
        <v>37</v>
      </c>
    </row>
    <row r="287" spans="1:7" ht="15" customHeight="1" x14ac:dyDescent="0.35">
      <c r="A287" s="3">
        <v>4</v>
      </c>
      <c r="B287" s="3" t="s">
        <v>13</v>
      </c>
      <c r="C287" s="3"/>
      <c r="D287" s="3"/>
      <c r="E287" s="3"/>
      <c r="F287" s="3">
        <v>0</v>
      </c>
      <c r="G287" s="3" t="s">
        <v>37</v>
      </c>
    </row>
    <row r="288" spans="1:7" ht="15" customHeight="1" x14ac:dyDescent="0.35">
      <c r="A288" s="3">
        <v>5</v>
      </c>
      <c r="B288" s="3" t="s">
        <v>14</v>
      </c>
      <c r="C288" s="5" t="s">
        <v>566</v>
      </c>
      <c r="D288" s="5" t="s">
        <v>545</v>
      </c>
      <c r="E288" s="5" t="s">
        <v>567</v>
      </c>
      <c r="F288" s="5">
        <v>320</v>
      </c>
      <c r="G288" s="5" t="s">
        <v>568</v>
      </c>
    </row>
    <row r="289" spans="1:7" ht="15" customHeight="1" x14ac:dyDescent="0.35">
      <c r="A289" s="3"/>
      <c r="B289" s="3"/>
      <c r="C289" s="5" t="s">
        <v>569</v>
      </c>
      <c r="D289" s="5">
        <v>598263</v>
      </c>
      <c r="E289" s="5" t="s">
        <v>363</v>
      </c>
      <c r="F289" s="5">
        <v>2937</v>
      </c>
      <c r="G289" s="5" t="s">
        <v>570</v>
      </c>
    </row>
    <row r="290" spans="1:7" ht="15" customHeight="1" x14ac:dyDescent="0.35">
      <c r="A290" s="3">
        <v>6</v>
      </c>
      <c r="B290" s="3" t="s">
        <v>15</v>
      </c>
      <c r="C290" s="5" t="s">
        <v>571</v>
      </c>
      <c r="D290" s="5" t="s">
        <v>545</v>
      </c>
      <c r="E290" s="17">
        <v>44356</v>
      </c>
      <c r="F290" s="5">
        <v>500</v>
      </c>
      <c r="G290" s="5" t="s">
        <v>572</v>
      </c>
    </row>
    <row r="291" spans="1:7" ht="15" customHeight="1" x14ac:dyDescent="0.35">
      <c r="A291" s="3"/>
      <c r="B291" s="3"/>
      <c r="C291" s="5" t="s">
        <v>573</v>
      </c>
      <c r="D291" s="5">
        <v>197703</v>
      </c>
      <c r="E291" s="5" t="s">
        <v>574</v>
      </c>
      <c r="F291" s="5">
        <v>4800</v>
      </c>
      <c r="G291" s="5" t="s">
        <v>568</v>
      </c>
    </row>
    <row r="292" spans="1:7" ht="15" customHeight="1" x14ac:dyDescent="0.35">
      <c r="A292" s="3"/>
      <c r="B292" s="3"/>
      <c r="C292" s="5" t="s">
        <v>575</v>
      </c>
      <c r="D292" s="5" t="s">
        <v>545</v>
      </c>
      <c r="E292" s="5" t="s">
        <v>576</v>
      </c>
      <c r="F292" s="5">
        <v>760</v>
      </c>
      <c r="G292" s="5" t="s">
        <v>577</v>
      </c>
    </row>
    <row r="293" spans="1:7" ht="30" customHeight="1" x14ac:dyDescent="0.35">
      <c r="A293" s="3"/>
      <c r="B293" s="3"/>
      <c r="C293" s="5" t="s">
        <v>578</v>
      </c>
      <c r="D293" s="5" t="s">
        <v>545</v>
      </c>
      <c r="E293" s="5" t="s">
        <v>445</v>
      </c>
      <c r="F293" s="5">
        <v>780</v>
      </c>
      <c r="G293" s="4" t="s">
        <v>579</v>
      </c>
    </row>
    <row r="294" spans="1:7" ht="15" customHeight="1" x14ac:dyDescent="0.35">
      <c r="A294" s="3">
        <v>7</v>
      </c>
      <c r="B294" s="3" t="s">
        <v>87</v>
      </c>
      <c r="C294" s="3"/>
      <c r="D294" s="3"/>
      <c r="E294" s="3"/>
      <c r="F294" s="3">
        <v>0</v>
      </c>
      <c r="G294" s="3" t="s">
        <v>37</v>
      </c>
    </row>
    <row r="295" spans="1:7" ht="15" customHeight="1" x14ac:dyDescent="0.35">
      <c r="A295" s="3">
        <v>8</v>
      </c>
      <c r="B295" s="3" t="s">
        <v>17</v>
      </c>
      <c r="C295" s="5" t="s">
        <v>569</v>
      </c>
      <c r="D295" s="5">
        <v>489736</v>
      </c>
      <c r="E295" s="5" t="s">
        <v>580</v>
      </c>
      <c r="F295" s="5">
        <v>1120</v>
      </c>
      <c r="G295" s="5" t="s">
        <v>570</v>
      </c>
    </row>
    <row r="296" spans="1:7" ht="15" customHeight="1" x14ac:dyDescent="0.35">
      <c r="A296" s="3">
        <v>9</v>
      </c>
      <c r="B296" s="3" t="s">
        <v>25</v>
      </c>
      <c r="C296" s="5" t="s">
        <v>573</v>
      </c>
      <c r="D296" s="5">
        <v>154862</v>
      </c>
      <c r="E296" s="5" t="s">
        <v>581</v>
      </c>
      <c r="F296" s="5">
        <v>6246</v>
      </c>
      <c r="G296" s="5" t="s">
        <v>582</v>
      </c>
    </row>
    <row r="297" spans="1:7" ht="15" customHeight="1" x14ac:dyDescent="0.35">
      <c r="A297" s="3"/>
      <c r="B297" s="3"/>
      <c r="C297" s="5" t="s">
        <v>573</v>
      </c>
      <c r="D297" s="5">
        <v>197736</v>
      </c>
      <c r="E297" s="5" t="s">
        <v>583</v>
      </c>
      <c r="F297" s="5">
        <v>5592</v>
      </c>
      <c r="G297" s="5" t="s">
        <v>570</v>
      </c>
    </row>
    <row r="298" spans="1:7" ht="15" customHeight="1" x14ac:dyDescent="0.35">
      <c r="A298" s="3"/>
      <c r="B298" s="3"/>
      <c r="C298" s="5" t="s">
        <v>569</v>
      </c>
      <c r="D298" s="5" t="s">
        <v>545</v>
      </c>
      <c r="E298" s="5" t="s">
        <v>138</v>
      </c>
      <c r="F298" s="5">
        <v>1810</v>
      </c>
      <c r="G298" s="5" t="s">
        <v>584</v>
      </c>
    </row>
    <row r="299" spans="1:7" ht="15" customHeight="1" x14ac:dyDescent="0.35">
      <c r="A299" s="3"/>
      <c r="B299" s="3"/>
      <c r="C299" s="5" t="s">
        <v>573</v>
      </c>
      <c r="D299" s="5">
        <v>197768</v>
      </c>
      <c r="E299" s="5" t="s">
        <v>138</v>
      </c>
      <c r="F299" s="5">
        <v>2838</v>
      </c>
      <c r="G299" s="5" t="s">
        <v>570</v>
      </c>
    </row>
    <row r="300" spans="1:7" ht="15" customHeight="1" x14ac:dyDescent="0.35">
      <c r="A300" s="3">
        <v>10</v>
      </c>
      <c r="B300" s="3" t="s">
        <v>38</v>
      </c>
      <c r="C300" s="5" t="s">
        <v>573</v>
      </c>
      <c r="D300" s="5">
        <v>197773</v>
      </c>
      <c r="E300" s="5" t="s">
        <v>165</v>
      </c>
      <c r="F300" s="5">
        <v>6660</v>
      </c>
      <c r="G300" s="5"/>
    </row>
    <row r="301" spans="1:7" ht="15" customHeight="1" x14ac:dyDescent="0.35">
      <c r="A301" s="3">
        <v>11</v>
      </c>
      <c r="B301" s="3" t="s">
        <v>27</v>
      </c>
      <c r="C301" s="5" t="s">
        <v>573</v>
      </c>
      <c r="D301" s="5">
        <v>829655</v>
      </c>
      <c r="E301" s="5" t="s">
        <v>585</v>
      </c>
      <c r="F301" s="5">
        <v>5682</v>
      </c>
      <c r="G301" s="5" t="s">
        <v>586</v>
      </c>
    </row>
    <row r="302" spans="1:7" ht="15" customHeight="1" x14ac:dyDescent="0.35">
      <c r="A302" s="3"/>
      <c r="B302" s="6"/>
      <c r="C302" s="3" t="s">
        <v>578</v>
      </c>
      <c r="D302" s="3">
        <v>197791</v>
      </c>
      <c r="E302" s="3" t="s">
        <v>353</v>
      </c>
      <c r="F302" s="3">
        <v>5000</v>
      </c>
      <c r="G302" s="3" t="s">
        <v>587</v>
      </c>
    </row>
    <row r="303" spans="1:7" ht="15" customHeight="1" x14ac:dyDescent="0.35">
      <c r="A303" s="3">
        <v>12</v>
      </c>
      <c r="B303" s="3" t="s">
        <v>28</v>
      </c>
      <c r="C303" s="3" t="s">
        <v>573</v>
      </c>
      <c r="D303" s="3">
        <v>206896</v>
      </c>
      <c r="E303" s="3" t="s">
        <v>122</v>
      </c>
      <c r="F303" s="3">
        <v>1741</v>
      </c>
      <c r="G303" s="3" t="s">
        <v>588</v>
      </c>
    </row>
    <row r="304" spans="1:7" ht="15" customHeight="1" x14ac:dyDescent="0.35">
      <c r="A304" s="3"/>
      <c r="B304" s="3"/>
      <c r="C304" s="3" t="s">
        <v>573</v>
      </c>
      <c r="D304" s="3">
        <v>206923</v>
      </c>
      <c r="E304" s="3" t="s">
        <v>279</v>
      </c>
      <c r="F304" s="3">
        <v>2217</v>
      </c>
      <c r="G304" s="3" t="s">
        <v>589</v>
      </c>
    </row>
    <row r="305" spans="1:7" ht="15" customHeight="1" x14ac:dyDescent="0.35">
      <c r="A305" s="3"/>
      <c r="B305" s="3"/>
      <c r="C305" s="3"/>
      <c r="D305" s="3"/>
      <c r="E305" s="3"/>
      <c r="F305" s="3"/>
      <c r="G305" s="3"/>
    </row>
    <row r="306" spans="1:7" ht="21" customHeight="1" x14ac:dyDescent="0.5">
      <c r="A306" s="8"/>
      <c r="B306" s="8"/>
      <c r="C306" s="8"/>
      <c r="D306" s="8"/>
      <c r="E306" s="9" t="s">
        <v>32</v>
      </c>
      <c r="F306" s="9">
        <f>SUM(F284:F305)</f>
        <v>49558</v>
      </c>
      <c r="G306" s="8" t="s">
        <v>33</v>
      </c>
    </row>
    <row r="307" spans="1:7" ht="12.75" customHeight="1" x14ac:dyDescent="0.3"/>
    <row r="308" spans="1:7" ht="12.75" customHeight="1" x14ac:dyDescent="0.3"/>
    <row r="309" spans="1:7" ht="12.75" customHeight="1" x14ac:dyDescent="0.3"/>
    <row r="310" spans="1:7" ht="21" customHeight="1" x14ac:dyDescent="0.5">
      <c r="A310" s="78" t="s">
        <v>0</v>
      </c>
      <c r="B310" s="79"/>
      <c r="C310" s="79"/>
      <c r="D310" s="79"/>
      <c r="E310" s="79"/>
      <c r="F310" s="79"/>
      <c r="G310" s="79"/>
    </row>
    <row r="311" spans="1:7" ht="21" customHeight="1" x14ac:dyDescent="0.5">
      <c r="A311" s="78" t="s">
        <v>1</v>
      </c>
      <c r="B311" s="79"/>
      <c r="C311" s="79"/>
      <c r="D311" s="79"/>
      <c r="E311" s="79"/>
      <c r="F311" s="79"/>
      <c r="G311" s="79"/>
    </row>
    <row r="312" spans="1:7" ht="21" customHeight="1" x14ac:dyDescent="0.5">
      <c r="A312" s="81" t="s">
        <v>596</v>
      </c>
      <c r="B312" s="77"/>
      <c r="C312" s="77"/>
      <c r="D312" s="77"/>
      <c r="E312" s="77"/>
      <c r="F312" s="77"/>
      <c r="G312" s="77"/>
    </row>
    <row r="313" spans="1:7" ht="15" customHeight="1" x14ac:dyDescent="0.35">
      <c r="A313" s="3" t="s">
        <v>3</v>
      </c>
      <c r="B313" s="3" t="s">
        <v>4</v>
      </c>
      <c r="C313" s="3" t="s">
        <v>5</v>
      </c>
      <c r="D313" s="3" t="s">
        <v>6</v>
      </c>
      <c r="E313" s="3" t="s">
        <v>7</v>
      </c>
      <c r="F313" s="3" t="s">
        <v>8</v>
      </c>
      <c r="G313" s="3" t="s">
        <v>9</v>
      </c>
    </row>
    <row r="314" spans="1:7" ht="15" customHeight="1" x14ac:dyDescent="0.35">
      <c r="A314" s="3">
        <v>1</v>
      </c>
      <c r="B314" s="11" t="s">
        <v>10</v>
      </c>
      <c r="C314" s="14" t="s">
        <v>597</v>
      </c>
      <c r="D314" s="3">
        <v>393507</v>
      </c>
      <c r="E314" s="3" t="s">
        <v>146</v>
      </c>
      <c r="F314" s="3">
        <v>3464</v>
      </c>
      <c r="G314" s="3" t="s">
        <v>598</v>
      </c>
    </row>
    <row r="315" spans="1:7" ht="15" customHeight="1" x14ac:dyDescent="0.35">
      <c r="A315" s="3"/>
      <c r="B315" s="3"/>
      <c r="C315" s="14" t="s">
        <v>597</v>
      </c>
      <c r="D315" s="3">
        <v>154906</v>
      </c>
      <c r="E315" s="3" t="s">
        <v>146</v>
      </c>
      <c r="F315" s="3">
        <v>628</v>
      </c>
      <c r="G315" s="3" t="s">
        <v>599</v>
      </c>
    </row>
    <row r="316" spans="1:7" ht="15" customHeight="1" x14ac:dyDescent="0.35">
      <c r="A316" s="3"/>
      <c r="B316" s="3"/>
      <c r="C316" s="14" t="s">
        <v>58</v>
      </c>
      <c r="D316" s="3" t="s">
        <v>386</v>
      </c>
      <c r="E316" s="3" t="s">
        <v>186</v>
      </c>
      <c r="F316" s="3">
        <v>720</v>
      </c>
      <c r="G316" s="3" t="s">
        <v>600</v>
      </c>
    </row>
    <row r="317" spans="1:7" ht="15" customHeight="1" x14ac:dyDescent="0.35">
      <c r="A317" s="3"/>
      <c r="B317" s="3"/>
      <c r="C317" s="14" t="s">
        <v>601</v>
      </c>
      <c r="D317" s="3" t="s">
        <v>386</v>
      </c>
      <c r="E317" s="3" t="s">
        <v>602</v>
      </c>
      <c r="F317" s="3">
        <v>475</v>
      </c>
      <c r="G317" s="3" t="s">
        <v>603</v>
      </c>
    </row>
    <row r="318" spans="1:7" ht="15" customHeight="1" x14ac:dyDescent="0.35">
      <c r="A318" s="3">
        <v>2</v>
      </c>
      <c r="B318" s="11" t="s">
        <v>11</v>
      </c>
      <c r="C318" s="14"/>
      <c r="D318" s="3"/>
      <c r="E318" s="3"/>
      <c r="F318" s="3">
        <v>0</v>
      </c>
      <c r="G318" s="3" t="s">
        <v>37</v>
      </c>
    </row>
    <row r="319" spans="1:7" ht="15" customHeight="1" x14ac:dyDescent="0.35">
      <c r="A319" s="3">
        <v>3</v>
      </c>
      <c r="B319" s="11" t="s">
        <v>12</v>
      </c>
      <c r="C319" s="14" t="s">
        <v>597</v>
      </c>
      <c r="D319" s="3"/>
      <c r="E319" s="3" t="s">
        <v>444</v>
      </c>
      <c r="F319" s="3">
        <v>1300</v>
      </c>
      <c r="G319" s="3" t="s">
        <v>604</v>
      </c>
    </row>
    <row r="320" spans="1:7" ht="15" customHeight="1" x14ac:dyDescent="0.35">
      <c r="A320" s="3">
        <v>4</v>
      </c>
      <c r="B320" s="11" t="s">
        <v>13</v>
      </c>
      <c r="C320" s="14" t="s">
        <v>92</v>
      </c>
      <c r="D320" s="3" t="s">
        <v>386</v>
      </c>
      <c r="E320" s="3" t="s">
        <v>605</v>
      </c>
      <c r="F320" s="3">
        <v>680</v>
      </c>
      <c r="G320" s="3" t="s">
        <v>606</v>
      </c>
    </row>
    <row r="321" spans="1:7" ht="30" customHeight="1" x14ac:dyDescent="0.35">
      <c r="A321" s="3"/>
      <c r="B321" s="3"/>
      <c r="C321" s="14" t="s">
        <v>58</v>
      </c>
      <c r="D321" s="3" t="s">
        <v>386</v>
      </c>
      <c r="E321" s="3" t="s">
        <v>607</v>
      </c>
      <c r="F321" s="3">
        <v>380</v>
      </c>
      <c r="G321" s="19" t="s">
        <v>608</v>
      </c>
    </row>
    <row r="322" spans="1:7" ht="15" customHeight="1" x14ac:dyDescent="0.35">
      <c r="A322" s="3"/>
      <c r="B322" s="3"/>
      <c r="C322" s="14" t="s">
        <v>597</v>
      </c>
      <c r="D322" s="3">
        <v>154908</v>
      </c>
      <c r="E322" s="3" t="s">
        <v>337</v>
      </c>
      <c r="F322" s="3">
        <v>272</v>
      </c>
      <c r="G322" s="3" t="s">
        <v>599</v>
      </c>
    </row>
    <row r="323" spans="1:7" ht="15" customHeight="1" x14ac:dyDescent="0.35">
      <c r="A323" s="3"/>
      <c r="B323" s="3"/>
      <c r="C323" s="14" t="s">
        <v>609</v>
      </c>
      <c r="D323" s="3" t="s">
        <v>386</v>
      </c>
      <c r="E323" s="3" t="s">
        <v>610</v>
      </c>
      <c r="F323" s="3">
        <v>80</v>
      </c>
      <c r="G323" s="3" t="s">
        <v>611</v>
      </c>
    </row>
    <row r="324" spans="1:7" ht="15" customHeight="1" x14ac:dyDescent="0.35">
      <c r="A324" s="3">
        <v>5</v>
      </c>
      <c r="B324" s="11" t="s">
        <v>14</v>
      </c>
      <c r="C324" s="14" t="s">
        <v>597</v>
      </c>
      <c r="D324" s="3">
        <v>598258</v>
      </c>
      <c r="E324" s="3" t="s">
        <v>612</v>
      </c>
      <c r="F324" s="3">
        <v>1236</v>
      </c>
      <c r="G324" s="3" t="s">
        <v>598</v>
      </c>
    </row>
    <row r="325" spans="1:7" ht="15" customHeight="1" x14ac:dyDescent="0.35">
      <c r="A325" s="3"/>
      <c r="B325" s="3"/>
      <c r="C325" s="14" t="s">
        <v>58</v>
      </c>
      <c r="D325" s="3" t="s">
        <v>386</v>
      </c>
      <c r="E325" s="15">
        <v>44294</v>
      </c>
      <c r="F325" s="3">
        <v>270</v>
      </c>
      <c r="G325" s="3" t="s">
        <v>613</v>
      </c>
    </row>
    <row r="326" spans="1:7" ht="15" customHeight="1" x14ac:dyDescent="0.35">
      <c r="A326" s="3"/>
      <c r="B326" s="3"/>
      <c r="C326" s="14" t="s">
        <v>58</v>
      </c>
      <c r="D326" s="3" t="s">
        <v>386</v>
      </c>
      <c r="E326" s="15">
        <v>44294</v>
      </c>
      <c r="F326" s="3">
        <v>375</v>
      </c>
      <c r="G326" s="3" t="s">
        <v>614</v>
      </c>
    </row>
    <row r="327" spans="1:7" ht="15" customHeight="1" x14ac:dyDescent="0.35">
      <c r="A327" s="3"/>
      <c r="B327" s="3"/>
      <c r="C327" s="14" t="s">
        <v>597</v>
      </c>
      <c r="D327" s="3">
        <v>154912</v>
      </c>
      <c r="E327" s="15">
        <v>44324</v>
      </c>
      <c r="F327" s="3">
        <v>176</v>
      </c>
      <c r="G327" s="3" t="s">
        <v>599</v>
      </c>
    </row>
    <row r="328" spans="1:7" ht="15" customHeight="1" x14ac:dyDescent="0.35">
      <c r="A328" s="3"/>
      <c r="B328" s="3"/>
      <c r="C328" s="14" t="s">
        <v>58</v>
      </c>
      <c r="D328" s="3" t="s">
        <v>386</v>
      </c>
      <c r="E328" s="15">
        <v>44447</v>
      </c>
      <c r="F328" s="3">
        <v>465</v>
      </c>
      <c r="G328" s="3" t="s">
        <v>603</v>
      </c>
    </row>
    <row r="329" spans="1:7" ht="15" customHeight="1" x14ac:dyDescent="0.35">
      <c r="A329" s="3"/>
      <c r="B329" s="3"/>
      <c r="C329" s="14" t="s">
        <v>58</v>
      </c>
      <c r="D329" s="3" t="s">
        <v>386</v>
      </c>
      <c r="E329" s="3" t="s">
        <v>615</v>
      </c>
      <c r="F329" s="3">
        <v>1000</v>
      </c>
      <c r="G329" s="3" t="s">
        <v>616</v>
      </c>
    </row>
    <row r="330" spans="1:7" ht="15" customHeight="1" x14ac:dyDescent="0.35">
      <c r="A330" s="3"/>
      <c r="B330" s="3"/>
      <c r="C330" s="14" t="s">
        <v>58</v>
      </c>
      <c r="D330" s="3" t="s">
        <v>386</v>
      </c>
      <c r="E330" s="3" t="s">
        <v>615</v>
      </c>
      <c r="F330" s="3">
        <v>441</v>
      </c>
      <c r="G330" s="3" t="s">
        <v>617</v>
      </c>
    </row>
    <row r="331" spans="1:7" ht="15" customHeight="1" x14ac:dyDescent="0.35">
      <c r="A331" s="3">
        <v>6</v>
      </c>
      <c r="B331" s="11" t="s">
        <v>15</v>
      </c>
      <c r="C331" s="14" t="s">
        <v>58</v>
      </c>
      <c r="D331" s="3">
        <v>181544</v>
      </c>
      <c r="E331" s="15">
        <v>44236</v>
      </c>
      <c r="F331" s="3">
        <v>3013</v>
      </c>
      <c r="G331" s="3" t="s">
        <v>618</v>
      </c>
    </row>
    <row r="332" spans="1:7" ht="15" customHeight="1" x14ac:dyDescent="0.35">
      <c r="A332" s="3"/>
      <c r="B332" s="3"/>
      <c r="C332" s="14" t="s">
        <v>597</v>
      </c>
      <c r="D332" s="3">
        <v>154915</v>
      </c>
      <c r="E332" s="15">
        <v>44386</v>
      </c>
      <c r="F332" s="3">
        <v>380</v>
      </c>
      <c r="G332" s="3" t="s">
        <v>599</v>
      </c>
    </row>
    <row r="333" spans="1:7" ht="15" customHeight="1" x14ac:dyDescent="0.35">
      <c r="A333" s="3"/>
      <c r="B333" s="3"/>
      <c r="C333" s="14" t="s">
        <v>347</v>
      </c>
      <c r="D333" s="3">
        <v>181547</v>
      </c>
      <c r="E333" s="15">
        <v>44386</v>
      </c>
      <c r="F333" s="3">
        <v>1840</v>
      </c>
      <c r="G333" s="3" t="s">
        <v>619</v>
      </c>
    </row>
    <row r="334" spans="1:7" ht="15" customHeight="1" x14ac:dyDescent="0.35">
      <c r="A334" s="3"/>
      <c r="B334" s="3"/>
      <c r="C334" s="14" t="s">
        <v>597</v>
      </c>
      <c r="D334" s="3"/>
      <c r="E334" s="3"/>
      <c r="F334" s="3">
        <v>480</v>
      </c>
      <c r="G334" s="3" t="s">
        <v>620</v>
      </c>
    </row>
    <row r="335" spans="1:7" ht="15" customHeight="1" x14ac:dyDescent="0.35">
      <c r="A335" s="3"/>
      <c r="B335" s="3"/>
      <c r="C335" s="14" t="s">
        <v>621</v>
      </c>
      <c r="D335" s="3">
        <v>197705</v>
      </c>
      <c r="E335" s="3" t="s">
        <v>219</v>
      </c>
      <c r="F335" s="3">
        <v>1145</v>
      </c>
      <c r="G335" s="3" t="s">
        <v>622</v>
      </c>
    </row>
    <row r="336" spans="1:7" ht="15" customHeight="1" x14ac:dyDescent="0.35">
      <c r="A336" s="3"/>
      <c r="B336" s="3"/>
      <c r="C336" s="14" t="s">
        <v>623</v>
      </c>
      <c r="D336" s="3">
        <v>489704</v>
      </c>
      <c r="E336" s="3" t="s">
        <v>624</v>
      </c>
      <c r="F336" s="3">
        <v>600</v>
      </c>
      <c r="G336" s="3" t="s">
        <v>625</v>
      </c>
    </row>
    <row r="337" spans="1:7" ht="15" customHeight="1" x14ac:dyDescent="0.35">
      <c r="A337" s="3"/>
      <c r="B337" s="3"/>
      <c r="C337" s="14" t="s">
        <v>626</v>
      </c>
      <c r="D337" s="3" t="s">
        <v>386</v>
      </c>
      <c r="E337" s="3" t="s">
        <v>129</v>
      </c>
      <c r="F337" s="3">
        <v>115</v>
      </c>
      <c r="G337" s="3" t="s">
        <v>627</v>
      </c>
    </row>
    <row r="338" spans="1:7" ht="15" customHeight="1" x14ac:dyDescent="0.35">
      <c r="A338" s="3">
        <v>7</v>
      </c>
      <c r="B338" s="11" t="s">
        <v>87</v>
      </c>
      <c r="C338" s="14" t="s">
        <v>597</v>
      </c>
      <c r="D338" s="3">
        <v>489722</v>
      </c>
      <c r="E338" s="3" t="s">
        <v>628</v>
      </c>
      <c r="F338" s="3">
        <v>1716</v>
      </c>
      <c r="G338" s="3" t="s">
        <v>598</v>
      </c>
    </row>
    <row r="339" spans="1:7" ht="15" customHeight="1" x14ac:dyDescent="0.35">
      <c r="A339" s="3"/>
      <c r="B339" s="3"/>
      <c r="C339" s="14" t="s">
        <v>629</v>
      </c>
      <c r="D339" s="3" t="s">
        <v>386</v>
      </c>
      <c r="E339" s="3" t="s">
        <v>630</v>
      </c>
      <c r="F339" s="3">
        <v>700</v>
      </c>
      <c r="G339" s="3" t="s">
        <v>613</v>
      </c>
    </row>
    <row r="340" spans="1:7" ht="15" customHeight="1" x14ac:dyDescent="0.35">
      <c r="A340" s="3"/>
      <c r="B340" s="3"/>
      <c r="C340" s="14" t="s">
        <v>631</v>
      </c>
      <c r="D340" s="3">
        <v>154917</v>
      </c>
      <c r="E340" s="3" t="s">
        <v>446</v>
      </c>
      <c r="F340" s="3">
        <v>388</v>
      </c>
      <c r="G340" s="3" t="s">
        <v>599</v>
      </c>
    </row>
    <row r="341" spans="1:7" ht="15" customHeight="1" x14ac:dyDescent="0.35">
      <c r="A341" s="3"/>
      <c r="B341" s="3"/>
      <c r="C341" s="14" t="s">
        <v>237</v>
      </c>
      <c r="D341" s="3" t="s">
        <v>386</v>
      </c>
      <c r="E341" s="3" t="s">
        <v>446</v>
      </c>
      <c r="F341" s="3">
        <v>1027</v>
      </c>
      <c r="G341" s="3" t="s">
        <v>632</v>
      </c>
    </row>
    <row r="342" spans="1:7" ht="15" customHeight="1" x14ac:dyDescent="0.35">
      <c r="A342" s="3">
        <v>8</v>
      </c>
      <c r="B342" s="11" t="s">
        <v>136</v>
      </c>
      <c r="C342" s="14" t="s">
        <v>633</v>
      </c>
      <c r="D342" s="5"/>
      <c r="E342" s="5"/>
      <c r="F342" s="5">
        <v>932.2</v>
      </c>
      <c r="G342" s="5" t="s">
        <v>634</v>
      </c>
    </row>
    <row r="343" spans="1:7" ht="30" customHeight="1" x14ac:dyDescent="0.35">
      <c r="A343" s="3"/>
      <c r="B343" s="3"/>
      <c r="C343" s="14" t="s">
        <v>58</v>
      </c>
      <c r="D343" s="5" t="s">
        <v>386</v>
      </c>
      <c r="E343" s="5" t="s">
        <v>635</v>
      </c>
      <c r="F343" s="5">
        <v>2270</v>
      </c>
      <c r="G343" s="4" t="s">
        <v>636</v>
      </c>
    </row>
    <row r="344" spans="1:7" ht="15" customHeight="1" x14ac:dyDescent="0.35">
      <c r="A344" s="3"/>
      <c r="B344" s="3"/>
      <c r="C344" s="14"/>
      <c r="D344" s="5"/>
      <c r="E344" s="5"/>
      <c r="F344" s="5">
        <v>2853</v>
      </c>
      <c r="G344" s="5"/>
    </row>
    <row r="345" spans="1:7" ht="15" customHeight="1" x14ac:dyDescent="0.35">
      <c r="A345" s="3"/>
      <c r="B345" s="3"/>
      <c r="C345" s="14" t="s">
        <v>597</v>
      </c>
      <c r="D345" s="5" t="s">
        <v>386</v>
      </c>
      <c r="E345" s="5" t="s">
        <v>161</v>
      </c>
      <c r="F345" s="5">
        <v>428</v>
      </c>
      <c r="G345" s="3" t="s">
        <v>598</v>
      </c>
    </row>
    <row r="346" spans="1:7" ht="15" customHeight="1" x14ac:dyDescent="0.35">
      <c r="A346" s="3"/>
      <c r="B346" s="3"/>
      <c r="C346" s="14" t="s">
        <v>626</v>
      </c>
      <c r="D346" s="5" t="s">
        <v>386</v>
      </c>
      <c r="E346" s="5" t="s">
        <v>407</v>
      </c>
      <c r="F346" s="5">
        <v>190</v>
      </c>
      <c r="G346" s="5" t="s">
        <v>627</v>
      </c>
    </row>
    <row r="347" spans="1:7" ht="15" customHeight="1" x14ac:dyDescent="0.35">
      <c r="A347" s="3">
        <v>9</v>
      </c>
      <c r="B347" s="3" t="s">
        <v>25</v>
      </c>
      <c r="C347" s="14" t="s">
        <v>58</v>
      </c>
      <c r="D347" s="5" t="s">
        <v>386</v>
      </c>
      <c r="E347" s="5" t="s">
        <v>163</v>
      </c>
      <c r="F347" s="5">
        <v>360</v>
      </c>
      <c r="G347" s="5" t="s">
        <v>637</v>
      </c>
    </row>
    <row r="348" spans="1:7" ht="15" customHeight="1" x14ac:dyDescent="0.35">
      <c r="A348" s="3"/>
      <c r="B348" s="3"/>
      <c r="C348" s="14" t="s">
        <v>597</v>
      </c>
      <c r="D348" s="5">
        <v>489765</v>
      </c>
      <c r="E348" s="5" t="s">
        <v>482</v>
      </c>
      <c r="F348" s="5">
        <v>884</v>
      </c>
      <c r="G348" s="5" t="s">
        <v>638</v>
      </c>
    </row>
    <row r="349" spans="1:7" ht="15" customHeight="1" x14ac:dyDescent="0.35">
      <c r="A349" s="3"/>
      <c r="B349" s="3"/>
      <c r="C349" s="14" t="s">
        <v>597</v>
      </c>
      <c r="D349" s="5" t="s">
        <v>386</v>
      </c>
      <c r="E349" s="5" t="s">
        <v>114</v>
      </c>
      <c r="F349" s="5">
        <v>180</v>
      </c>
      <c r="G349" s="3" t="s">
        <v>598</v>
      </c>
    </row>
    <row r="350" spans="1:7" ht="15" customHeight="1" x14ac:dyDescent="0.35">
      <c r="A350" s="3"/>
      <c r="B350" s="3"/>
      <c r="C350" s="14" t="s">
        <v>621</v>
      </c>
      <c r="D350" s="5">
        <v>197759</v>
      </c>
      <c r="E350" s="5" t="s">
        <v>82</v>
      </c>
      <c r="F350" s="5">
        <v>1654</v>
      </c>
      <c r="G350" s="5" t="s">
        <v>639</v>
      </c>
    </row>
    <row r="351" spans="1:7" ht="15" customHeight="1" x14ac:dyDescent="0.35">
      <c r="A351" s="3"/>
      <c r="B351" s="3"/>
      <c r="C351" s="14" t="s">
        <v>597</v>
      </c>
      <c r="D351" s="5" t="s">
        <v>386</v>
      </c>
      <c r="E351" s="5" t="s">
        <v>138</v>
      </c>
      <c r="F351" s="5">
        <v>160</v>
      </c>
      <c r="G351" s="5" t="s">
        <v>640</v>
      </c>
    </row>
    <row r="352" spans="1:7" ht="15" customHeight="1" x14ac:dyDescent="0.35">
      <c r="A352" s="3"/>
      <c r="B352" s="3"/>
      <c r="C352" s="14" t="s">
        <v>198</v>
      </c>
      <c r="D352" s="5" t="s">
        <v>386</v>
      </c>
      <c r="E352" s="5" t="s">
        <v>138</v>
      </c>
      <c r="F352" s="5">
        <v>560</v>
      </c>
      <c r="G352" s="5" t="s">
        <v>641</v>
      </c>
    </row>
    <row r="353" spans="1:7" ht="15" customHeight="1" x14ac:dyDescent="0.35">
      <c r="A353" s="3">
        <v>10</v>
      </c>
      <c r="B353" s="11" t="s">
        <v>38</v>
      </c>
      <c r="C353" s="14" t="s">
        <v>597</v>
      </c>
      <c r="D353" s="5">
        <v>489787</v>
      </c>
      <c r="E353" s="5" t="s">
        <v>438</v>
      </c>
      <c r="F353" s="5">
        <v>1248</v>
      </c>
      <c r="G353" s="5" t="s">
        <v>642</v>
      </c>
    </row>
    <row r="354" spans="1:7" ht="30" customHeight="1" x14ac:dyDescent="0.35">
      <c r="A354" s="3"/>
      <c r="B354" s="3"/>
      <c r="C354" s="14" t="s">
        <v>643</v>
      </c>
      <c r="D354" s="5" t="s">
        <v>386</v>
      </c>
      <c r="E354" s="5" t="s">
        <v>117</v>
      </c>
      <c r="F354" s="5">
        <v>2300</v>
      </c>
      <c r="G354" s="4" t="s">
        <v>644</v>
      </c>
    </row>
    <row r="355" spans="1:7" ht="30" customHeight="1" x14ac:dyDescent="0.35">
      <c r="A355" s="3"/>
      <c r="B355" s="3"/>
      <c r="C355" s="14" t="s">
        <v>94</v>
      </c>
      <c r="D355" s="5" t="s">
        <v>386</v>
      </c>
      <c r="E355" s="5" t="s">
        <v>210</v>
      </c>
      <c r="F355" s="5">
        <v>1166</v>
      </c>
      <c r="G355" s="4" t="s">
        <v>645</v>
      </c>
    </row>
    <row r="356" spans="1:7" ht="15" customHeight="1" x14ac:dyDescent="0.35">
      <c r="A356" s="3">
        <v>11</v>
      </c>
      <c r="B356" s="11" t="s">
        <v>27</v>
      </c>
      <c r="C356" s="14" t="s">
        <v>621</v>
      </c>
      <c r="D356" s="5">
        <v>197788</v>
      </c>
      <c r="E356" s="5" t="s">
        <v>166</v>
      </c>
      <c r="F356" s="5">
        <v>2005</v>
      </c>
      <c r="G356" s="5" t="s">
        <v>639</v>
      </c>
    </row>
    <row r="357" spans="1:7" ht="15" customHeight="1" x14ac:dyDescent="0.35">
      <c r="A357" s="3"/>
      <c r="B357" s="3"/>
      <c r="C357" s="14" t="s">
        <v>597</v>
      </c>
      <c r="D357" s="5" t="s">
        <v>386</v>
      </c>
      <c r="E357" s="5" t="s">
        <v>646</v>
      </c>
      <c r="F357" s="5">
        <v>635</v>
      </c>
      <c r="G357" s="4" t="s">
        <v>642</v>
      </c>
    </row>
    <row r="358" spans="1:7" ht="15" customHeight="1" x14ac:dyDescent="0.35">
      <c r="A358" s="3"/>
      <c r="B358" s="3"/>
      <c r="C358" s="14" t="s">
        <v>237</v>
      </c>
      <c r="D358" s="5" t="s">
        <v>386</v>
      </c>
      <c r="E358" s="5" t="s">
        <v>192</v>
      </c>
      <c r="F358" s="5">
        <v>1124</v>
      </c>
      <c r="G358" s="4" t="s">
        <v>647</v>
      </c>
    </row>
    <row r="359" spans="1:7" ht="15" customHeight="1" x14ac:dyDescent="0.35">
      <c r="A359" s="3"/>
      <c r="B359" s="3"/>
      <c r="C359" s="14" t="s">
        <v>643</v>
      </c>
      <c r="D359" s="5" t="s">
        <v>386</v>
      </c>
      <c r="E359" s="5" t="s">
        <v>648</v>
      </c>
      <c r="F359" s="5">
        <v>1825</v>
      </c>
      <c r="G359" s="4" t="s">
        <v>649</v>
      </c>
    </row>
    <row r="360" spans="1:7" ht="15" customHeight="1" x14ac:dyDescent="0.35">
      <c r="A360" s="6"/>
      <c r="B360" s="6"/>
      <c r="C360" s="14"/>
      <c r="D360" s="5"/>
      <c r="E360" s="5"/>
      <c r="F360" s="5"/>
      <c r="G360" s="5"/>
    </row>
    <row r="361" spans="1:7" ht="15" customHeight="1" x14ac:dyDescent="0.35">
      <c r="A361" s="3">
        <v>12</v>
      </c>
      <c r="B361" s="11" t="s">
        <v>28</v>
      </c>
      <c r="C361" s="14" t="s">
        <v>650</v>
      </c>
      <c r="D361" s="5"/>
      <c r="E361" s="5"/>
      <c r="F361" s="5">
        <v>292</v>
      </c>
      <c r="G361" s="3" t="s">
        <v>599</v>
      </c>
    </row>
    <row r="362" spans="1:7" ht="15" customHeight="1" x14ac:dyDescent="0.35">
      <c r="A362" s="3"/>
      <c r="B362" s="3"/>
      <c r="C362" s="14" t="s">
        <v>650</v>
      </c>
      <c r="D362" s="5" t="s">
        <v>386</v>
      </c>
      <c r="E362" s="5"/>
      <c r="F362" s="5">
        <v>104</v>
      </c>
      <c r="G362" s="5" t="s">
        <v>651</v>
      </c>
    </row>
    <row r="363" spans="1:7" ht="15" customHeight="1" x14ac:dyDescent="0.35">
      <c r="A363" s="3"/>
      <c r="B363" s="3"/>
      <c r="C363" s="14" t="s">
        <v>650</v>
      </c>
      <c r="D363" s="3" t="s">
        <v>386</v>
      </c>
      <c r="E363" s="3" t="s">
        <v>122</v>
      </c>
      <c r="F363" s="3">
        <v>164</v>
      </c>
      <c r="G363" s="3" t="s">
        <v>651</v>
      </c>
    </row>
    <row r="364" spans="1:7" ht="15" customHeight="1" x14ac:dyDescent="0.35">
      <c r="A364" s="3"/>
      <c r="B364" s="3"/>
      <c r="C364" s="14" t="s">
        <v>652</v>
      </c>
      <c r="D364" s="3" t="s">
        <v>386</v>
      </c>
      <c r="E364" s="3" t="s">
        <v>653</v>
      </c>
      <c r="F364" s="3">
        <v>3100</v>
      </c>
      <c r="G364" s="3" t="s">
        <v>654</v>
      </c>
    </row>
    <row r="365" spans="1:7" ht="15" customHeight="1" x14ac:dyDescent="0.35">
      <c r="A365" s="3"/>
      <c r="B365" s="3"/>
      <c r="C365" s="14" t="s">
        <v>655</v>
      </c>
      <c r="D365" s="3" t="s">
        <v>386</v>
      </c>
      <c r="E365" s="3" t="s">
        <v>89</v>
      </c>
      <c r="F365" s="3">
        <v>2671</v>
      </c>
      <c r="G365" s="3" t="s">
        <v>656</v>
      </c>
    </row>
    <row r="366" spans="1:7" ht="15" customHeight="1" x14ac:dyDescent="0.35">
      <c r="A366" s="3"/>
      <c r="B366" s="3"/>
      <c r="C366" s="14" t="s">
        <v>650</v>
      </c>
      <c r="D366" s="3" t="s">
        <v>386</v>
      </c>
      <c r="E366" s="3" t="s">
        <v>657</v>
      </c>
      <c r="F366" s="3">
        <v>460</v>
      </c>
      <c r="G366" s="3" t="s">
        <v>658</v>
      </c>
    </row>
    <row r="367" spans="1:7" ht="15" customHeight="1" x14ac:dyDescent="0.35">
      <c r="A367" s="3"/>
      <c r="B367" s="3"/>
      <c r="C367" s="14" t="s">
        <v>659</v>
      </c>
      <c r="D367" s="3">
        <v>829680</v>
      </c>
      <c r="E367" s="3" t="s">
        <v>206</v>
      </c>
      <c r="F367" s="3">
        <v>2000</v>
      </c>
      <c r="G367" s="3" t="s">
        <v>660</v>
      </c>
    </row>
    <row r="368" spans="1:7" ht="15" customHeight="1" x14ac:dyDescent="0.35">
      <c r="A368" s="3"/>
      <c r="B368" s="3"/>
      <c r="C368" s="14" t="s">
        <v>232</v>
      </c>
      <c r="D368" s="3" t="s">
        <v>386</v>
      </c>
      <c r="E368" s="3"/>
      <c r="F368" s="3">
        <v>420</v>
      </c>
      <c r="G368" s="3" t="s">
        <v>661</v>
      </c>
    </row>
    <row r="369" spans="1:7" ht="15" customHeight="1" x14ac:dyDescent="0.35">
      <c r="A369" s="3"/>
      <c r="B369" s="3"/>
      <c r="C369" s="6"/>
      <c r="D369" s="3" t="s">
        <v>386</v>
      </c>
      <c r="E369" s="3"/>
      <c r="F369" s="3">
        <v>1700</v>
      </c>
      <c r="G369" s="6"/>
    </row>
    <row r="370" spans="1:7" ht="15" customHeight="1" x14ac:dyDescent="0.35">
      <c r="A370" s="3"/>
      <c r="B370" s="3"/>
      <c r="C370" s="14" t="s">
        <v>662</v>
      </c>
      <c r="D370" s="3"/>
      <c r="E370" s="3"/>
      <c r="F370" s="3">
        <v>490</v>
      </c>
      <c r="G370" s="3" t="s">
        <v>663</v>
      </c>
    </row>
    <row r="371" spans="1:7" ht="15" customHeight="1" x14ac:dyDescent="0.35">
      <c r="A371" s="3"/>
      <c r="B371" s="3"/>
      <c r="C371" s="14" t="s">
        <v>650</v>
      </c>
      <c r="D371" s="3"/>
      <c r="E371" s="3"/>
      <c r="F371" s="3">
        <v>574</v>
      </c>
      <c r="G371" s="3" t="s">
        <v>664</v>
      </c>
    </row>
    <row r="372" spans="1:7" ht="15" customHeight="1" x14ac:dyDescent="0.35">
      <c r="A372" s="3"/>
      <c r="B372" s="3"/>
      <c r="C372" s="14" t="s">
        <v>665</v>
      </c>
      <c r="D372" s="3"/>
      <c r="E372" s="3"/>
      <c r="F372" s="3">
        <v>700</v>
      </c>
      <c r="G372" s="3" t="s">
        <v>661</v>
      </c>
    </row>
    <row r="373" spans="1:7" ht="15" customHeight="1" x14ac:dyDescent="0.35">
      <c r="A373" s="6"/>
      <c r="B373" s="6"/>
      <c r="C373" s="46" t="s">
        <v>32</v>
      </c>
      <c r="D373" s="6"/>
      <c r="E373" s="6"/>
      <c r="F373" s="6">
        <f>SUM(F314:F372)</f>
        <v>56815.199999999997</v>
      </c>
      <c r="G373" s="6"/>
    </row>
  </sheetData>
  <mergeCells count="35">
    <mergeCell ref="A101:H101"/>
    <mergeCell ref="A56:H56"/>
    <mergeCell ref="A21:H21"/>
    <mergeCell ref="A22:H22"/>
    <mergeCell ref="A23:H23"/>
    <mergeCell ref="A54:H54"/>
    <mergeCell ref="A55:H55"/>
    <mergeCell ref="A155:H155"/>
    <mergeCell ref="A1:G1"/>
    <mergeCell ref="A2:G2"/>
    <mergeCell ref="A3:G3"/>
    <mergeCell ref="A312:G312"/>
    <mergeCell ref="A183:G183"/>
    <mergeCell ref="A184:G184"/>
    <mergeCell ref="A259:G259"/>
    <mergeCell ref="A260:G260"/>
    <mergeCell ref="A280:G280"/>
    <mergeCell ref="A281:G281"/>
    <mergeCell ref="A206:G206"/>
    <mergeCell ref="A207:G207"/>
    <mergeCell ref="A208:G208"/>
    <mergeCell ref="A237:G237"/>
    <mergeCell ref="A261:G261"/>
    <mergeCell ref="A282:G282"/>
    <mergeCell ref="A310:G310"/>
    <mergeCell ref="A311:G311"/>
    <mergeCell ref="A182:G182"/>
    <mergeCell ref="A235:G235"/>
    <mergeCell ref="A236:G236"/>
    <mergeCell ref="A102:H102"/>
    <mergeCell ref="A115:H115"/>
    <mergeCell ref="A116:H116"/>
    <mergeCell ref="A117:H117"/>
    <mergeCell ref="A135:H135"/>
    <mergeCell ref="A103:H103"/>
  </mergeCells>
  <printOptions horizontalCentered="1" verticalCentered="1"/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workbookViewId="0">
      <selection sqref="A1:H1"/>
    </sheetView>
  </sheetViews>
  <sheetFormatPr defaultColWidth="14.453125" defaultRowHeight="15" customHeight="1" x14ac:dyDescent="0.3"/>
  <cols>
    <col min="1" max="1" width="6.26953125" style="2" customWidth="1"/>
    <col min="2" max="2" width="21.7265625" style="2" customWidth="1"/>
    <col min="3" max="3" width="17.54296875" style="2" customWidth="1"/>
    <col min="4" max="4" width="8" style="2" customWidth="1"/>
    <col min="5" max="5" width="14.54296875" style="2" customWidth="1"/>
    <col min="6" max="6" width="13" style="2" customWidth="1"/>
    <col min="7" max="7" width="14.54296875" style="2" customWidth="1"/>
    <col min="8" max="8" width="39.453125" style="2" customWidth="1"/>
    <col min="9" max="11" width="8" style="2" customWidth="1"/>
    <col min="12" max="12" width="14.453125" style="2" customWidth="1"/>
    <col min="13" max="16384" width="14.453125" style="2"/>
  </cols>
  <sheetData>
    <row r="1" spans="1:8" ht="21" customHeight="1" x14ac:dyDescent="0.5">
      <c r="A1" s="78" t="s">
        <v>0</v>
      </c>
      <c r="B1" s="79"/>
      <c r="C1" s="79"/>
      <c r="D1" s="79"/>
      <c r="E1" s="79"/>
      <c r="F1" s="79"/>
      <c r="G1" s="79"/>
      <c r="H1" s="79"/>
    </row>
    <row r="2" spans="1:8" ht="21" customHeight="1" x14ac:dyDescent="0.5">
      <c r="A2" s="78" t="s">
        <v>1</v>
      </c>
      <c r="B2" s="79"/>
      <c r="C2" s="79"/>
      <c r="D2" s="79"/>
      <c r="E2" s="79"/>
      <c r="F2" s="79"/>
      <c r="G2" s="79"/>
      <c r="H2" s="79"/>
    </row>
    <row r="3" spans="1:8" ht="21" customHeight="1" x14ac:dyDescent="0.5">
      <c r="A3" s="76" t="s">
        <v>666</v>
      </c>
      <c r="B3" s="77"/>
      <c r="C3" s="77"/>
      <c r="D3" s="77"/>
      <c r="E3" s="77"/>
      <c r="F3" s="77"/>
      <c r="G3" s="77"/>
      <c r="H3" s="77"/>
    </row>
    <row r="4" spans="1:8" ht="15" customHeight="1" x14ac:dyDescent="0.35">
      <c r="A4" s="11" t="s">
        <v>3</v>
      </c>
      <c r="B4" s="11" t="s">
        <v>36</v>
      </c>
      <c r="C4" s="47" t="s">
        <v>5</v>
      </c>
      <c r="D4" s="11" t="s">
        <v>77</v>
      </c>
      <c r="E4" s="11" t="s">
        <v>6</v>
      </c>
      <c r="F4" s="11" t="s">
        <v>7</v>
      </c>
      <c r="G4" s="11" t="s">
        <v>8</v>
      </c>
      <c r="H4" s="11" t="s">
        <v>9</v>
      </c>
    </row>
    <row r="5" spans="1:8" ht="15" customHeight="1" x14ac:dyDescent="0.35">
      <c r="A5" s="11">
        <v>1</v>
      </c>
      <c r="B5" s="14" t="s">
        <v>10</v>
      </c>
      <c r="C5" s="14"/>
      <c r="D5" s="3"/>
      <c r="E5" s="3"/>
      <c r="F5" s="3"/>
      <c r="G5" s="3">
        <v>0</v>
      </c>
      <c r="H5" s="47" t="s">
        <v>174</v>
      </c>
    </row>
    <row r="6" spans="1:8" ht="15" customHeight="1" x14ac:dyDescent="0.35">
      <c r="A6" s="11">
        <v>2</v>
      </c>
      <c r="B6" s="14" t="s">
        <v>11</v>
      </c>
      <c r="C6" s="14"/>
      <c r="D6" s="3"/>
      <c r="E6" s="3"/>
      <c r="F6" s="3"/>
      <c r="G6" s="3">
        <v>0</v>
      </c>
      <c r="H6" s="47" t="s">
        <v>174</v>
      </c>
    </row>
    <row r="7" spans="1:8" ht="15" customHeight="1" x14ac:dyDescent="0.35">
      <c r="A7" s="11">
        <v>3</v>
      </c>
      <c r="B7" s="14" t="s">
        <v>12</v>
      </c>
      <c r="C7" s="14" t="s">
        <v>667</v>
      </c>
      <c r="D7" s="5">
        <v>50</v>
      </c>
      <c r="E7" s="5" t="s">
        <v>668</v>
      </c>
      <c r="F7" s="5" t="s">
        <v>444</v>
      </c>
      <c r="G7" s="5">
        <v>900</v>
      </c>
      <c r="H7" s="14" t="s">
        <v>669</v>
      </c>
    </row>
    <row r="8" spans="1:8" ht="15" customHeight="1" x14ac:dyDescent="0.35">
      <c r="A8" s="11">
        <v>4</v>
      </c>
      <c r="B8" s="14" t="s">
        <v>13</v>
      </c>
      <c r="C8" s="14"/>
      <c r="D8" s="5"/>
      <c r="E8" s="5"/>
      <c r="F8" s="5"/>
      <c r="G8" s="5">
        <v>0</v>
      </c>
      <c r="H8" s="47" t="s">
        <v>174</v>
      </c>
    </row>
    <row r="9" spans="1:8" ht="15" customHeight="1" x14ac:dyDescent="0.35">
      <c r="A9" s="11">
        <v>5</v>
      </c>
      <c r="B9" s="14" t="s">
        <v>14</v>
      </c>
      <c r="C9" s="14"/>
      <c r="D9" s="5"/>
      <c r="E9" s="5"/>
      <c r="F9" s="5"/>
      <c r="G9" s="5">
        <v>0</v>
      </c>
      <c r="H9" s="47" t="s">
        <v>174</v>
      </c>
    </row>
    <row r="10" spans="1:8" ht="15" customHeight="1" x14ac:dyDescent="0.35">
      <c r="A10" s="48">
        <v>6</v>
      </c>
      <c r="B10" s="37" t="s">
        <v>15</v>
      </c>
      <c r="C10" s="49" t="s">
        <v>667</v>
      </c>
      <c r="D10" s="5">
        <v>2</v>
      </c>
      <c r="E10" s="5" t="s">
        <v>668</v>
      </c>
      <c r="F10" s="5" t="s">
        <v>670</v>
      </c>
      <c r="G10" s="5">
        <v>1100</v>
      </c>
      <c r="H10" s="14" t="s">
        <v>671</v>
      </c>
    </row>
    <row r="11" spans="1:8" ht="15" customHeight="1" x14ac:dyDescent="0.35">
      <c r="A11" s="50">
        <v>7</v>
      </c>
      <c r="B11" s="51" t="s">
        <v>87</v>
      </c>
      <c r="C11" s="14"/>
      <c r="D11" s="52"/>
      <c r="E11" s="5"/>
      <c r="F11" s="5"/>
      <c r="G11" s="5">
        <v>0</v>
      </c>
      <c r="H11" s="47" t="s">
        <v>174</v>
      </c>
    </row>
    <row r="12" spans="1:8" ht="15" customHeight="1" x14ac:dyDescent="0.35">
      <c r="A12" s="53">
        <v>8</v>
      </c>
      <c r="B12" s="54" t="s">
        <v>17</v>
      </c>
      <c r="C12" s="54" t="s">
        <v>667</v>
      </c>
      <c r="D12" s="5">
        <v>246</v>
      </c>
      <c r="E12" s="5">
        <v>489735</v>
      </c>
      <c r="F12" s="5" t="s">
        <v>635</v>
      </c>
      <c r="G12" s="5">
        <v>3015</v>
      </c>
      <c r="H12" s="14" t="s">
        <v>669</v>
      </c>
    </row>
    <row r="13" spans="1:8" ht="15" customHeight="1" x14ac:dyDescent="0.35">
      <c r="A13" s="11"/>
      <c r="B13" s="14"/>
      <c r="C13" s="14" t="s">
        <v>667</v>
      </c>
      <c r="D13" s="5">
        <v>295</v>
      </c>
      <c r="E13" s="5">
        <v>489741</v>
      </c>
      <c r="F13" s="5" t="s">
        <v>393</v>
      </c>
      <c r="G13" s="5">
        <v>1670</v>
      </c>
      <c r="H13" s="14" t="s">
        <v>669</v>
      </c>
    </row>
    <row r="14" spans="1:8" ht="15" customHeight="1" x14ac:dyDescent="0.35">
      <c r="A14" s="11">
        <v>9</v>
      </c>
      <c r="B14" s="14" t="s">
        <v>25</v>
      </c>
      <c r="C14" s="14" t="s">
        <v>667</v>
      </c>
      <c r="D14" s="3"/>
      <c r="E14" s="3"/>
      <c r="F14" s="3"/>
      <c r="G14" s="3">
        <v>50</v>
      </c>
      <c r="H14" s="14" t="s">
        <v>672</v>
      </c>
    </row>
    <row r="15" spans="1:8" ht="15" customHeight="1" x14ac:dyDescent="0.35">
      <c r="A15" s="11"/>
      <c r="B15" s="14"/>
      <c r="C15" s="14" t="s">
        <v>667</v>
      </c>
      <c r="D15" s="5">
        <v>25</v>
      </c>
      <c r="E15" s="5" t="s">
        <v>668</v>
      </c>
      <c r="F15" s="5" t="s">
        <v>225</v>
      </c>
      <c r="G15" s="5">
        <v>1410</v>
      </c>
      <c r="H15" s="14" t="s">
        <v>673</v>
      </c>
    </row>
    <row r="16" spans="1:8" ht="15" customHeight="1" x14ac:dyDescent="0.35">
      <c r="A16" s="11"/>
      <c r="B16" s="14"/>
      <c r="C16" s="14" t="s">
        <v>674</v>
      </c>
      <c r="D16" s="5"/>
      <c r="E16" s="5">
        <v>145961</v>
      </c>
      <c r="F16" s="5" t="s">
        <v>273</v>
      </c>
      <c r="G16" s="5">
        <v>3440</v>
      </c>
      <c r="H16" s="14" t="s">
        <v>675</v>
      </c>
    </row>
    <row r="17" spans="1:8" ht="15" customHeight="1" x14ac:dyDescent="0.35">
      <c r="A17" s="11"/>
      <c r="B17" s="14"/>
      <c r="C17" s="14" t="s">
        <v>389</v>
      </c>
      <c r="D17" s="5"/>
      <c r="E17" s="5">
        <v>145962</v>
      </c>
      <c r="F17" s="5" t="s">
        <v>273</v>
      </c>
      <c r="G17" s="5">
        <v>3000</v>
      </c>
      <c r="H17" s="14" t="s">
        <v>676</v>
      </c>
    </row>
    <row r="18" spans="1:8" ht="15" customHeight="1" x14ac:dyDescent="0.35">
      <c r="A18" s="26">
        <v>10</v>
      </c>
      <c r="B18" s="49" t="s">
        <v>38</v>
      </c>
      <c r="C18" s="49" t="s">
        <v>667</v>
      </c>
      <c r="D18" s="21">
        <v>12</v>
      </c>
      <c r="E18" s="21">
        <v>489792</v>
      </c>
      <c r="F18" s="21" t="s">
        <v>117</v>
      </c>
      <c r="G18" s="21">
        <v>1200</v>
      </c>
      <c r="H18" s="49" t="s">
        <v>677</v>
      </c>
    </row>
    <row r="19" spans="1:8" ht="15" customHeight="1" x14ac:dyDescent="0.35">
      <c r="A19" s="11"/>
      <c r="B19" s="14"/>
      <c r="C19" s="14" t="s">
        <v>678</v>
      </c>
      <c r="D19" s="5"/>
      <c r="E19" s="5">
        <v>145975</v>
      </c>
      <c r="F19" s="5" t="s">
        <v>301</v>
      </c>
      <c r="G19" s="5">
        <v>3000</v>
      </c>
      <c r="H19" s="14" t="s">
        <v>679</v>
      </c>
    </row>
    <row r="20" spans="1:8" ht="15" customHeight="1" x14ac:dyDescent="0.35">
      <c r="A20" s="11">
        <v>11</v>
      </c>
      <c r="B20" s="14" t="s">
        <v>680</v>
      </c>
      <c r="C20" s="14"/>
      <c r="D20" s="5"/>
      <c r="E20" s="5"/>
      <c r="F20" s="5"/>
      <c r="G20" s="5">
        <v>0</v>
      </c>
      <c r="H20" s="47" t="s">
        <v>174</v>
      </c>
    </row>
    <row r="21" spans="1:8" ht="15" customHeight="1" x14ac:dyDescent="0.35">
      <c r="A21" s="11">
        <v>12</v>
      </c>
      <c r="B21" s="14" t="s">
        <v>514</v>
      </c>
      <c r="C21" s="14"/>
      <c r="D21" s="5"/>
      <c r="E21" s="5"/>
      <c r="F21" s="5"/>
      <c r="G21" s="5">
        <v>0</v>
      </c>
      <c r="H21" s="47" t="s">
        <v>174</v>
      </c>
    </row>
    <row r="22" spans="1:8" ht="15" customHeight="1" x14ac:dyDescent="0.35">
      <c r="A22" s="25"/>
      <c r="B22" s="14"/>
      <c r="C22" s="51"/>
      <c r="D22" s="12"/>
      <c r="E22" s="12"/>
      <c r="F22" s="12"/>
      <c r="G22" s="12">
        <f>SUM(G5:G21)</f>
        <v>18785</v>
      </c>
      <c r="H22" s="51"/>
    </row>
    <row r="23" spans="1:8" ht="12.75" customHeight="1" x14ac:dyDescent="0.3">
      <c r="A23" s="6"/>
      <c r="B23" s="6"/>
      <c r="C23" s="37"/>
      <c r="D23" s="6"/>
      <c r="E23" s="6"/>
      <c r="F23" s="6"/>
      <c r="G23" s="6"/>
      <c r="H23" s="6"/>
    </row>
    <row r="24" spans="1:8" ht="15" customHeight="1" x14ac:dyDescent="0.35">
      <c r="A24" s="8"/>
      <c r="B24" s="8"/>
      <c r="C24" s="38" t="s">
        <v>33</v>
      </c>
      <c r="D24" s="8"/>
      <c r="E24" s="55"/>
      <c r="F24" s="8"/>
      <c r="G24" s="8"/>
      <c r="H24" s="8"/>
    </row>
    <row r="25" spans="1:8" ht="15" customHeight="1" x14ac:dyDescent="0.35">
      <c r="A25" s="8"/>
      <c r="B25" s="8"/>
      <c r="C25" s="38"/>
      <c r="D25" s="8"/>
      <c r="E25" s="55"/>
      <c r="F25" s="8"/>
      <c r="G25" s="8"/>
      <c r="H25" s="8"/>
    </row>
    <row r="26" spans="1:8" ht="12.75" customHeight="1" x14ac:dyDescent="0.3">
      <c r="A26" s="6"/>
      <c r="B26" s="6"/>
      <c r="C26" s="37"/>
      <c r="D26" s="6"/>
      <c r="E26" s="6"/>
      <c r="F26" s="6"/>
      <c r="G26" s="6"/>
      <c r="H26" s="6"/>
    </row>
    <row r="27" spans="1:8" ht="12.75" customHeight="1" x14ac:dyDescent="0.3">
      <c r="A27" s="6"/>
      <c r="B27" s="6"/>
      <c r="C27" s="37"/>
      <c r="D27" s="6"/>
      <c r="E27" s="6"/>
      <c r="F27" s="6"/>
      <c r="G27" s="6"/>
      <c r="H27" s="6"/>
    </row>
    <row r="28" spans="1:8" ht="21" customHeight="1" x14ac:dyDescent="0.5">
      <c r="A28" s="78" t="s">
        <v>0</v>
      </c>
      <c r="B28" s="79"/>
      <c r="C28" s="79"/>
      <c r="D28" s="79"/>
      <c r="E28" s="79"/>
      <c r="F28" s="79"/>
      <c r="G28" s="79"/>
      <c r="H28" s="79"/>
    </row>
    <row r="29" spans="1:8" ht="21" customHeight="1" x14ac:dyDescent="0.5">
      <c r="A29" s="78" t="s">
        <v>1</v>
      </c>
      <c r="B29" s="79"/>
      <c r="C29" s="79"/>
      <c r="D29" s="79"/>
      <c r="E29" s="79"/>
      <c r="F29" s="79"/>
      <c r="G29" s="79"/>
      <c r="H29" s="79"/>
    </row>
    <row r="30" spans="1:8" ht="21" customHeight="1" x14ac:dyDescent="0.5">
      <c r="A30" s="76" t="s">
        <v>681</v>
      </c>
      <c r="B30" s="77"/>
      <c r="C30" s="77"/>
      <c r="D30" s="77"/>
      <c r="E30" s="77"/>
      <c r="F30" s="77"/>
      <c r="G30" s="77"/>
      <c r="H30" s="77"/>
    </row>
    <row r="31" spans="1:8" ht="15" customHeight="1" x14ac:dyDescent="0.35">
      <c r="A31" s="11" t="s">
        <v>3</v>
      </c>
      <c r="B31" s="11" t="s">
        <v>36</v>
      </c>
      <c r="C31" s="47" t="s">
        <v>5</v>
      </c>
      <c r="D31" s="11" t="s">
        <v>77</v>
      </c>
      <c r="E31" s="11" t="s">
        <v>6</v>
      </c>
      <c r="F31" s="11" t="s">
        <v>7</v>
      </c>
      <c r="G31" s="11" t="s">
        <v>8</v>
      </c>
      <c r="H31" s="11" t="s">
        <v>9</v>
      </c>
    </row>
    <row r="32" spans="1:8" ht="15" customHeight="1" x14ac:dyDescent="0.35">
      <c r="A32" s="11">
        <v>1</v>
      </c>
      <c r="B32" s="14" t="s">
        <v>10</v>
      </c>
      <c r="C32" s="14"/>
      <c r="D32" s="3"/>
      <c r="E32" s="3"/>
      <c r="F32" s="3"/>
      <c r="G32" s="3">
        <v>0</v>
      </c>
      <c r="H32" s="47" t="s">
        <v>174</v>
      </c>
    </row>
    <row r="33" spans="1:8" ht="15" customHeight="1" x14ac:dyDescent="0.35">
      <c r="A33" s="11">
        <v>2</v>
      </c>
      <c r="B33" s="14" t="s">
        <v>11</v>
      </c>
      <c r="C33" s="14"/>
      <c r="D33" s="3"/>
      <c r="E33" s="3" t="s">
        <v>64</v>
      </c>
      <c r="F33" s="3"/>
      <c r="G33" s="3">
        <v>1575</v>
      </c>
      <c r="H33" s="47" t="s">
        <v>682</v>
      </c>
    </row>
    <row r="34" spans="1:8" ht="15" customHeight="1" x14ac:dyDescent="0.35">
      <c r="A34" s="11">
        <v>3</v>
      </c>
      <c r="B34" s="14"/>
      <c r="C34" s="14"/>
      <c r="D34" s="5"/>
      <c r="E34" s="5"/>
      <c r="F34" s="5"/>
      <c r="G34" s="5"/>
      <c r="H34" s="14"/>
    </row>
    <row r="35" spans="1:8" ht="15" customHeight="1" x14ac:dyDescent="0.35">
      <c r="A35" s="11">
        <v>4</v>
      </c>
      <c r="B35" s="14"/>
      <c r="C35" s="14"/>
      <c r="D35" s="5"/>
      <c r="E35" s="5"/>
      <c r="F35" s="5"/>
      <c r="G35" s="5"/>
      <c r="H35" s="47"/>
    </row>
    <row r="36" spans="1:8" ht="15" customHeight="1" x14ac:dyDescent="0.35">
      <c r="A36" s="11">
        <v>5</v>
      </c>
      <c r="B36" s="14"/>
      <c r="C36" s="14"/>
      <c r="D36" s="5"/>
      <c r="E36" s="5"/>
      <c r="F36" s="5"/>
      <c r="G36" s="5"/>
      <c r="H36" s="47"/>
    </row>
    <row r="37" spans="1:8" ht="15" customHeight="1" x14ac:dyDescent="0.35">
      <c r="A37" s="48">
        <v>6</v>
      </c>
      <c r="B37" s="37"/>
      <c r="C37" s="49"/>
      <c r="D37" s="5"/>
      <c r="E37" s="5"/>
      <c r="F37" s="5"/>
      <c r="G37" s="5"/>
      <c r="H37" s="14"/>
    </row>
    <row r="38" spans="1:8" ht="15" customHeight="1" x14ac:dyDescent="0.35">
      <c r="A38" s="50">
        <v>7</v>
      </c>
      <c r="B38" s="51"/>
      <c r="C38" s="14"/>
      <c r="D38" s="52"/>
      <c r="E38" s="5"/>
      <c r="F38" s="5"/>
      <c r="G38" s="5"/>
      <c r="H38" s="47"/>
    </row>
    <row r="39" spans="1:8" ht="15" customHeight="1" x14ac:dyDescent="0.35">
      <c r="A39" s="53">
        <v>8</v>
      </c>
      <c r="B39" s="54"/>
      <c r="C39" s="54"/>
      <c r="D39" s="5"/>
      <c r="E39" s="5"/>
      <c r="F39" s="5"/>
      <c r="G39" s="5"/>
      <c r="H39" s="14"/>
    </row>
    <row r="40" spans="1:8" ht="15" customHeight="1" x14ac:dyDescent="0.35">
      <c r="A40" s="11"/>
      <c r="B40" s="14"/>
      <c r="C40" s="14"/>
      <c r="D40" s="5"/>
      <c r="E40" s="5"/>
      <c r="F40" s="5"/>
      <c r="G40" s="5"/>
      <c r="H40" s="14"/>
    </row>
    <row r="41" spans="1:8" ht="15" customHeight="1" x14ac:dyDescent="0.35">
      <c r="A41" s="11">
        <v>9</v>
      </c>
      <c r="B41" s="14"/>
      <c r="C41" s="14"/>
      <c r="D41" s="3"/>
      <c r="E41" s="3"/>
      <c r="F41" s="3"/>
      <c r="G41" s="3"/>
      <c r="H41" s="14"/>
    </row>
    <row r="42" spans="1:8" ht="15" customHeight="1" x14ac:dyDescent="0.35">
      <c r="A42" s="11"/>
      <c r="B42" s="14"/>
      <c r="C42" s="14"/>
      <c r="D42" s="5"/>
      <c r="E42" s="5"/>
      <c r="F42" s="5"/>
      <c r="G42" s="5"/>
      <c r="H42" s="14"/>
    </row>
    <row r="43" spans="1:8" ht="15" customHeight="1" x14ac:dyDescent="0.35">
      <c r="A43" s="11"/>
      <c r="B43" s="14"/>
      <c r="C43" s="14"/>
      <c r="D43" s="5"/>
      <c r="E43" s="5"/>
      <c r="F43" s="5"/>
      <c r="G43" s="5"/>
      <c r="H43" s="14"/>
    </row>
    <row r="44" spans="1:8" ht="15" customHeight="1" x14ac:dyDescent="0.35">
      <c r="A44" s="11"/>
      <c r="B44" s="14"/>
      <c r="C44" s="14"/>
      <c r="D44" s="5"/>
      <c r="E44" s="5"/>
      <c r="F44" s="5"/>
      <c r="G44" s="5"/>
      <c r="H44" s="14"/>
    </row>
    <row r="45" spans="1:8" ht="15" customHeight="1" x14ac:dyDescent="0.35">
      <c r="A45" s="26">
        <v>10</v>
      </c>
      <c r="B45" s="49"/>
      <c r="C45" s="49"/>
      <c r="D45" s="21"/>
      <c r="E45" s="21"/>
      <c r="F45" s="21"/>
      <c r="G45" s="21"/>
      <c r="H45" s="49"/>
    </row>
    <row r="46" spans="1:8" ht="15" customHeight="1" x14ac:dyDescent="0.35">
      <c r="A46" s="11"/>
      <c r="B46" s="14"/>
      <c r="C46" s="14"/>
      <c r="D46" s="5"/>
      <c r="E46" s="5"/>
      <c r="F46" s="5"/>
      <c r="G46" s="5"/>
      <c r="H46" s="14"/>
    </row>
    <row r="47" spans="1:8" ht="15" customHeight="1" x14ac:dyDescent="0.35">
      <c r="A47" s="11">
        <v>11</v>
      </c>
      <c r="B47" s="14"/>
      <c r="C47" s="14"/>
      <c r="D47" s="5"/>
      <c r="E47" s="5"/>
      <c r="F47" s="5"/>
      <c r="G47" s="5"/>
      <c r="H47" s="47"/>
    </row>
    <row r="48" spans="1:8" ht="15" customHeight="1" x14ac:dyDescent="0.35">
      <c r="A48" s="11">
        <v>12</v>
      </c>
      <c r="B48" s="14"/>
      <c r="C48" s="14"/>
      <c r="D48" s="5"/>
      <c r="E48" s="5"/>
      <c r="F48" s="5"/>
      <c r="G48" s="5"/>
      <c r="H48" s="47"/>
    </row>
    <row r="49" spans="1:8" ht="15" customHeight="1" x14ac:dyDescent="0.35">
      <c r="A49" s="25"/>
      <c r="B49" s="14"/>
      <c r="C49" s="51"/>
      <c r="D49" s="12"/>
      <c r="E49" s="12"/>
      <c r="F49" s="12"/>
      <c r="G49" s="12">
        <f>SUM(G32:G48)</f>
        <v>1575</v>
      </c>
      <c r="H49" s="51"/>
    </row>
    <row r="50" spans="1:8" ht="12.75" customHeight="1" x14ac:dyDescent="0.3">
      <c r="A50" s="6"/>
      <c r="B50" s="6"/>
      <c r="C50" s="37"/>
      <c r="D50" s="6"/>
      <c r="E50" s="6"/>
      <c r="F50" s="6"/>
      <c r="G50" s="6"/>
      <c r="H50" s="6"/>
    </row>
    <row r="51" spans="1:8" ht="15" customHeight="1" x14ac:dyDescent="0.35">
      <c r="A51" s="8"/>
      <c r="B51" s="8"/>
      <c r="C51" s="38" t="s">
        <v>33</v>
      </c>
      <c r="D51" s="8"/>
      <c r="E51" s="55"/>
      <c r="F51" s="8"/>
      <c r="G51" s="8"/>
      <c r="H51" s="8"/>
    </row>
    <row r="52" spans="1:8" ht="12.75" customHeight="1" x14ac:dyDescent="0.3">
      <c r="A52" s="6"/>
      <c r="B52" s="6"/>
      <c r="C52" s="37"/>
      <c r="D52" s="6"/>
      <c r="E52" s="6"/>
      <c r="F52" s="6"/>
      <c r="G52" s="6"/>
      <c r="H52" s="6"/>
    </row>
    <row r="53" spans="1:8" ht="12.75" customHeight="1" x14ac:dyDescent="0.3">
      <c r="A53" s="6"/>
      <c r="B53" s="6"/>
      <c r="C53" s="37"/>
      <c r="D53" s="6"/>
      <c r="E53" s="6"/>
      <c r="F53" s="6"/>
      <c r="G53" s="6"/>
      <c r="H53" s="6"/>
    </row>
    <row r="54" spans="1:8" ht="15" customHeight="1" x14ac:dyDescent="0.35">
      <c r="A54" s="80" t="s">
        <v>683</v>
      </c>
      <c r="B54" s="77"/>
      <c r="C54" s="77"/>
      <c r="D54" s="77"/>
      <c r="E54" s="77"/>
      <c r="F54" s="77"/>
      <c r="G54" s="77"/>
      <c r="H54" s="77"/>
    </row>
    <row r="55" spans="1:8" ht="15" customHeight="1" x14ac:dyDescent="0.35">
      <c r="A55" s="3" t="s">
        <v>3</v>
      </c>
      <c r="B55" s="3" t="s">
        <v>36</v>
      </c>
      <c r="C55" s="3" t="s">
        <v>5</v>
      </c>
      <c r="D55" s="3" t="s">
        <v>77</v>
      </c>
      <c r="E55" s="3" t="s">
        <v>6</v>
      </c>
      <c r="F55" s="3" t="s">
        <v>7</v>
      </c>
      <c r="G55" s="3" t="s">
        <v>8</v>
      </c>
      <c r="H55" s="3" t="s">
        <v>9</v>
      </c>
    </row>
    <row r="56" spans="1:8" ht="15" customHeight="1" x14ac:dyDescent="0.35">
      <c r="A56" s="3">
        <v>1</v>
      </c>
      <c r="B56" s="3" t="s">
        <v>10</v>
      </c>
      <c r="C56" s="3"/>
      <c r="D56" s="3"/>
      <c r="E56" s="3"/>
      <c r="F56" s="3"/>
      <c r="G56" s="3">
        <v>0</v>
      </c>
      <c r="H56" s="3" t="s">
        <v>37</v>
      </c>
    </row>
    <row r="57" spans="1:8" ht="15" customHeight="1" x14ac:dyDescent="0.35">
      <c r="A57" s="3">
        <v>2</v>
      </c>
      <c r="B57" s="3" t="s">
        <v>11</v>
      </c>
      <c r="C57" s="3"/>
      <c r="D57" s="3"/>
      <c r="E57" s="3"/>
      <c r="F57" s="3"/>
      <c r="G57" s="3">
        <v>0</v>
      </c>
      <c r="H57" s="3" t="s">
        <v>37</v>
      </c>
    </row>
    <row r="58" spans="1:8" ht="15" customHeight="1" x14ac:dyDescent="0.35">
      <c r="A58" s="3">
        <v>3</v>
      </c>
      <c r="B58" s="3" t="s">
        <v>12</v>
      </c>
      <c r="C58" s="3"/>
      <c r="D58" s="3"/>
      <c r="E58" s="3"/>
      <c r="F58" s="3"/>
      <c r="G58" s="3">
        <v>0</v>
      </c>
      <c r="H58" s="3" t="s">
        <v>37</v>
      </c>
    </row>
    <row r="59" spans="1:8" ht="15" customHeight="1" x14ac:dyDescent="0.35">
      <c r="A59" s="3">
        <v>4</v>
      </c>
      <c r="B59" s="3" t="s">
        <v>13</v>
      </c>
      <c r="C59" s="3"/>
      <c r="D59" s="3"/>
      <c r="E59" s="3"/>
      <c r="F59" s="3"/>
      <c r="G59" s="3">
        <v>0</v>
      </c>
      <c r="H59" s="3" t="s">
        <v>37</v>
      </c>
    </row>
    <row r="60" spans="1:8" ht="15" customHeight="1" x14ac:dyDescent="0.35">
      <c r="A60" s="3">
        <v>5</v>
      </c>
      <c r="B60" s="3" t="s">
        <v>14</v>
      </c>
      <c r="C60" s="3"/>
      <c r="D60" s="3"/>
      <c r="E60" s="3"/>
      <c r="F60" s="3"/>
      <c r="G60" s="3">
        <v>0</v>
      </c>
      <c r="H60" s="3" t="s">
        <v>37</v>
      </c>
    </row>
    <row r="61" spans="1:8" ht="15" customHeight="1" x14ac:dyDescent="0.35">
      <c r="A61" s="3">
        <v>6</v>
      </c>
      <c r="B61" s="3" t="s">
        <v>15</v>
      </c>
      <c r="C61" s="3" t="s">
        <v>684</v>
      </c>
      <c r="D61" s="3"/>
      <c r="E61" s="3">
        <v>489703</v>
      </c>
      <c r="F61" s="3" t="s">
        <v>576</v>
      </c>
      <c r="G61" s="3">
        <v>4000</v>
      </c>
      <c r="H61" s="3" t="s">
        <v>685</v>
      </c>
    </row>
    <row r="62" spans="1:8" ht="15" customHeight="1" x14ac:dyDescent="0.35">
      <c r="A62" s="3">
        <v>7</v>
      </c>
      <c r="B62" s="3" t="s">
        <v>87</v>
      </c>
      <c r="C62" s="3"/>
      <c r="D62" s="3"/>
      <c r="E62" s="3"/>
      <c r="F62" s="3"/>
      <c r="G62" s="3"/>
      <c r="H62" s="3"/>
    </row>
    <row r="63" spans="1:8" ht="15" customHeight="1" x14ac:dyDescent="0.35">
      <c r="A63" s="3">
        <v>8</v>
      </c>
      <c r="B63" s="3" t="s">
        <v>17</v>
      </c>
      <c r="C63" s="3" t="s">
        <v>686</v>
      </c>
      <c r="D63" s="3"/>
      <c r="E63" s="3">
        <v>197733</v>
      </c>
      <c r="F63" s="3" t="s">
        <v>339</v>
      </c>
      <c r="G63" s="3">
        <v>8555</v>
      </c>
      <c r="H63" s="3" t="s">
        <v>687</v>
      </c>
    </row>
    <row r="64" spans="1:8" ht="15" customHeight="1" x14ac:dyDescent="0.35">
      <c r="A64" s="3">
        <v>9</v>
      </c>
      <c r="B64" s="3" t="s">
        <v>25</v>
      </c>
      <c r="C64" s="3"/>
      <c r="D64" s="3"/>
      <c r="E64" s="3"/>
      <c r="F64" s="3"/>
      <c r="G64" s="3"/>
      <c r="H64" s="3"/>
    </row>
    <row r="65" spans="1:8" ht="15" customHeight="1" x14ac:dyDescent="0.35">
      <c r="A65" s="3">
        <v>10</v>
      </c>
      <c r="B65" s="3" t="s">
        <v>38</v>
      </c>
      <c r="C65" s="3" t="s">
        <v>684</v>
      </c>
      <c r="D65" s="3"/>
      <c r="E65" s="3">
        <v>197771</v>
      </c>
      <c r="F65" s="3" t="s">
        <v>388</v>
      </c>
      <c r="G65" s="3">
        <v>3000</v>
      </c>
      <c r="H65" s="3" t="s">
        <v>685</v>
      </c>
    </row>
    <row r="66" spans="1:8" ht="15" customHeight="1" x14ac:dyDescent="0.35">
      <c r="A66" s="3">
        <v>11</v>
      </c>
      <c r="B66" s="3" t="s">
        <v>688</v>
      </c>
      <c r="C66" s="3" t="s">
        <v>689</v>
      </c>
      <c r="D66" s="3"/>
      <c r="E66" s="3">
        <v>197772</v>
      </c>
      <c r="F66" s="3" t="s">
        <v>117</v>
      </c>
      <c r="G66" s="3">
        <v>4000</v>
      </c>
      <c r="H66" s="3"/>
    </row>
    <row r="67" spans="1:8" ht="15" customHeight="1" x14ac:dyDescent="0.35">
      <c r="A67" s="3">
        <v>12</v>
      </c>
      <c r="B67" s="3" t="s">
        <v>28</v>
      </c>
      <c r="C67" s="3"/>
      <c r="D67" s="3"/>
      <c r="E67" s="3"/>
      <c r="F67" s="3"/>
      <c r="G67" s="3">
        <v>0</v>
      </c>
      <c r="H67" s="3"/>
    </row>
    <row r="68" spans="1:8" ht="21" customHeight="1" x14ac:dyDescent="0.5">
      <c r="A68" s="6"/>
      <c r="B68" s="6"/>
      <c r="C68" s="6"/>
      <c r="D68" s="6"/>
      <c r="E68" s="6"/>
      <c r="F68" s="9" t="s">
        <v>32</v>
      </c>
      <c r="G68" s="9">
        <f>SUM(G61:G67)</f>
        <v>19555</v>
      </c>
      <c r="H68" s="6"/>
    </row>
    <row r="69" spans="1:8" ht="12.75" customHeight="1" x14ac:dyDescent="0.3">
      <c r="A69" s="6"/>
      <c r="B69" s="6"/>
      <c r="C69" s="6"/>
      <c r="D69" s="6"/>
      <c r="E69" s="6"/>
      <c r="F69" s="6"/>
      <c r="G69" s="6"/>
      <c r="H69" s="6"/>
    </row>
    <row r="70" spans="1:8" ht="12.75" customHeight="1" x14ac:dyDescent="0.3">
      <c r="A70" s="6"/>
      <c r="B70" s="6"/>
      <c r="C70" s="6"/>
      <c r="D70" s="6"/>
      <c r="E70" s="6"/>
      <c r="F70" s="6"/>
      <c r="G70" s="6"/>
      <c r="H70" s="6"/>
    </row>
    <row r="71" spans="1:8" ht="12.75" customHeight="1" x14ac:dyDescent="0.3">
      <c r="A71" s="6"/>
      <c r="B71" s="6"/>
      <c r="C71" s="6" t="s">
        <v>33</v>
      </c>
      <c r="D71" s="6"/>
      <c r="E71" s="6"/>
      <c r="F71" s="6"/>
      <c r="G71" s="6"/>
      <c r="H71" s="6"/>
    </row>
    <row r="72" spans="1:8" ht="12.75" customHeight="1" x14ac:dyDescent="0.3"/>
    <row r="73" spans="1:8" ht="21" customHeight="1" x14ac:dyDescent="0.5">
      <c r="A73" s="78" t="s">
        <v>0</v>
      </c>
      <c r="B73" s="79"/>
      <c r="C73" s="79"/>
      <c r="D73" s="79"/>
      <c r="E73" s="79"/>
      <c r="F73" s="79"/>
      <c r="G73" s="79"/>
      <c r="H73" s="79"/>
    </row>
    <row r="74" spans="1:8" ht="21" customHeight="1" x14ac:dyDescent="0.5">
      <c r="A74" s="78" t="s">
        <v>281</v>
      </c>
      <c r="B74" s="79"/>
      <c r="C74" s="79"/>
      <c r="D74" s="79"/>
      <c r="E74" s="79"/>
      <c r="F74" s="79"/>
      <c r="G74" s="79"/>
      <c r="H74" s="79"/>
    </row>
    <row r="75" spans="1:8" ht="21" customHeight="1" x14ac:dyDescent="0.5">
      <c r="A75" s="76" t="s">
        <v>690</v>
      </c>
      <c r="B75" s="77"/>
      <c r="C75" s="77"/>
      <c r="D75" s="77"/>
      <c r="E75" s="77"/>
      <c r="F75" s="77"/>
      <c r="G75" s="77"/>
      <c r="H75" s="77"/>
    </row>
    <row r="76" spans="1:8" ht="15" customHeight="1" x14ac:dyDescent="0.35">
      <c r="A76" s="3" t="s">
        <v>3</v>
      </c>
      <c r="B76" s="3" t="s">
        <v>36</v>
      </c>
      <c r="C76" s="3" t="s">
        <v>5</v>
      </c>
      <c r="D76" s="3" t="s">
        <v>77</v>
      </c>
      <c r="E76" s="3" t="s">
        <v>6</v>
      </c>
      <c r="F76" s="3" t="s">
        <v>7</v>
      </c>
      <c r="G76" s="3" t="s">
        <v>8</v>
      </c>
      <c r="H76" s="3" t="s">
        <v>9</v>
      </c>
    </row>
    <row r="77" spans="1:8" ht="15" customHeight="1" x14ac:dyDescent="0.35">
      <c r="A77" s="3"/>
      <c r="B77" s="3" t="s">
        <v>10</v>
      </c>
      <c r="C77" s="3"/>
      <c r="D77" s="3"/>
      <c r="E77" s="3"/>
      <c r="F77" s="3"/>
      <c r="G77" s="3">
        <v>0</v>
      </c>
      <c r="H77" s="3"/>
    </row>
    <row r="78" spans="1:8" ht="15" customHeight="1" x14ac:dyDescent="0.35">
      <c r="A78" s="3"/>
      <c r="B78" s="3" t="s">
        <v>11</v>
      </c>
      <c r="C78" s="3"/>
      <c r="D78" s="3"/>
      <c r="E78" s="3"/>
      <c r="F78" s="3"/>
      <c r="G78" s="3">
        <v>0</v>
      </c>
      <c r="H78" s="3"/>
    </row>
    <row r="79" spans="1:8" ht="15" customHeight="1" x14ac:dyDescent="0.35">
      <c r="A79" s="3"/>
      <c r="B79" s="3" t="s">
        <v>12</v>
      </c>
      <c r="C79" s="3"/>
      <c r="D79" s="3"/>
      <c r="E79" s="3"/>
      <c r="F79" s="3"/>
      <c r="G79" s="3">
        <v>0</v>
      </c>
      <c r="H79" s="3"/>
    </row>
    <row r="80" spans="1:8" ht="15" customHeight="1" x14ac:dyDescent="0.35">
      <c r="A80" s="3"/>
      <c r="B80" s="3" t="s">
        <v>13</v>
      </c>
      <c r="C80" s="3"/>
      <c r="D80" s="3"/>
      <c r="E80" s="3"/>
      <c r="F80" s="3"/>
      <c r="G80" s="3">
        <v>0</v>
      </c>
      <c r="H80" s="3"/>
    </row>
    <row r="81" spans="1:8" ht="15" customHeight="1" x14ac:dyDescent="0.35">
      <c r="A81" s="3"/>
      <c r="B81" s="3" t="s">
        <v>14</v>
      </c>
      <c r="C81" s="3"/>
      <c r="D81" s="3"/>
      <c r="E81" s="3"/>
      <c r="F81" s="3"/>
      <c r="G81" s="3">
        <v>0</v>
      </c>
      <c r="H81" s="3"/>
    </row>
    <row r="82" spans="1:8" ht="15" customHeight="1" x14ac:dyDescent="0.35">
      <c r="A82" s="3"/>
      <c r="B82" s="3" t="s">
        <v>467</v>
      </c>
      <c r="C82" s="3"/>
      <c r="D82" s="3"/>
      <c r="E82" s="3"/>
      <c r="F82" s="3"/>
      <c r="G82" s="3">
        <v>0</v>
      </c>
      <c r="H82" s="3"/>
    </row>
    <row r="83" spans="1:8" ht="15" customHeight="1" x14ac:dyDescent="0.35">
      <c r="A83" s="3"/>
      <c r="B83" s="3" t="s">
        <v>87</v>
      </c>
      <c r="C83" s="3"/>
      <c r="D83" s="3"/>
      <c r="E83" s="3"/>
      <c r="F83" s="3"/>
      <c r="G83" s="3">
        <v>0</v>
      </c>
      <c r="H83" s="3"/>
    </row>
    <row r="84" spans="1:8" ht="15" customHeight="1" x14ac:dyDescent="0.35">
      <c r="A84" s="3"/>
      <c r="B84" s="3" t="s">
        <v>17</v>
      </c>
      <c r="C84" s="5" t="s">
        <v>691</v>
      </c>
      <c r="D84" s="3">
        <v>20</v>
      </c>
      <c r="E84" s="25">
        <v>489737</v>
      </c>
      <c r="F84" s="56" t="s">
        <v>580</v>
      </c>
      <c r="G84" s="25">
        <v>3600</v>
      </c>
      <c r="H84" s="5" t="s">
        <v>692</v>
      </c>
    </row>
    <row r="85" spans="1:8" ht="15" customHeight="1" x14ac:dyDescent="0.35">
      <c r="A85" s="3"/>
      <c r="B85" s="3"/>
      <c r="C85" s="5" t="s">
        <v>691</v>
      </c>
      <c r="D85" s="5">
        <v>40</v>
      </c>
      <c r="E85" s="5">
        <v>197730</v>
      </c>
      <c r="F85" s="5" t="s">
        <v>407</v>
      </c>
      <c r="G85" s="5">
        <v>7200</v>
      </c>
      <c r="H85" s="5" t="s">
        <v>693</v>
      </c>
    </row>
    <row r="86" spans="1:8" ht="15" customHeight="1" x14ac:dyDescent="0.35">
      <c r="A86" s="3"/>
      <c r="B86" s="3"/>
      <c r="C86" s="5" t="s">
        <v>691</v>
      </c>
      <c r="D86" s="5">
        <v>40</v>
      </c>
      <c r="E86" s="5">
        <v>489752</v>
      </c>
      <c r="F86" s="5" t="s">
        <v>19</v>
      </c>
      <c r="G86" s="5">
        <v>1191</v>
      </c>
      <c r="H86" s="5" t="s">
        <v>694</v>
      </c>
    </row>
    <row r="87" spans="1:8" ht="15" customHeight="1" x14ac:dyDescent="0.35">
      <c r="A87" s="3"/>
      <c r="B87" s="3" t="s">
        <v>25</v>
      </c>
      <c r="C87" s="5" t="s">
        <v>691</v>
      </c>
      <c r="D87" s="5">
        <v>26</v>
      </c>
      <c r="E87" s="5">
        <v>489755</v>
      </c>
      <c r="F87" s="5" t="s">
        <v>412</v>
      </c>
      <c r="G87" s="5">
        <v>4010</v>
      </c>
      <c r="H87" s="5" t="s">
        <v>695</v>
      </c>
    </row>
    <row r="88" spans="1:8" ht="15" customHeight="1" x14ac:dyDescent="0.35">
      <c r="A88" s="3"/>
      <c r="B88" s="20"/>
      <c r="C88" s="21" t="s">
        <v>691</v>
      </c>
      <c r="D88" s="21">
        <v>5</v>
      </c>
      <c r="E88" s="21">
        <v>489771</v>
      </c>
      <c r="F88" s="21" t="s">
        <v>696</v>
      </c>
      <c r="G88" s="21">
        <v>340</v>
      </c>
      <c r="H88" s="21" t="s">
        <v>697</v>
      </c>
    </row>
    <row r="89" spans="1:8" ht="15" customHeight="1" x14ac:dyDescent="0.35">
      <c r="A89" s="57"/>
      <c r="B89" s="25" t="s">
        <v>38</v>
      </c>
      <c r="C89" s="12"/>
      <c r="D89" s="12"/>
      <c r="E89" s="12"/>
      <c r="F89" s="12"/>
      <c r="G89" s="12">
        <v>0</v>
      </c>
      <c r="H89" s="12"/>
    </row>
    <row r="90" spans="1:8" ht="15" customHeight="1" x14ac:dyDescent="0.35">
      <c r="A90" s="57"/>
      <c r="B90" s="25" t="s">
        <v>27</v>
      </c>
      <c r="C90" s="12"/>
      <c r="D90" s="12"/>
      <c r="E90" s="12"/>
      <c r="F90" s="12"/>
      <c r="G90" s="12">
        <v>0</v>
      </c>
      <c r="H90" s="12"/>
    </row>
    <row r="91" spans="1:8" ht="15" customHeight="1" x14ac:dyDescent="0.35">
      <c r="A91" s="57"/>
      <c r="B91" s="25" t="s">
        <v>28</v>
      </c>
      <c r="C91" s="12" t="s">
        <v>698</v>
      </c>
      <c r="D91" s="12">
        <v>12</v>
      </c>
      <c r="E91" s="12">
        <v>206891</v>
      </c>
      <c r="F91" s="12">
        <v>4.0302021999999997</v>
      </c>
      <c r="G91" s="12">
        <v>10800</v>
      </c>
      <c r="H91" s="12"/>
    </row>
    <row r="92" spans="1:8" ht="15" customHeight="1" x14ac:dyDescent="0.35">
      <c r="A92" s="57"/>
      <c r="B92" s="25"/>
      <c r="C92" s="12"/>
      <c r="D92" s="12"/>
      <c r="E92" s="12"/>
      <c r="F92" s="12"/>
      <c r="G92" s="12"/>
      <c r="H92" s="12"/>
    </row>
    <row r="93" spans="1:8" ht="21" customHeight="1" x14ac:dyDescent="0.5">
      <c r="A93" s="6"/>
      <c r="B93" s="6"/>
      <c r="C93" s="6"/>
      <c r="D93" s="6"/>
      <c r="E93" s="6"/>
      <c r="F93" s="58" t="s">
        <v>32</v>
      </c>
      <c r="G93" s="13">
        <f>SUM(G77:G92)</f>
        <v>27141</v>
      </c>
      <c r="H93" s="6" t="s">
        <v>33</v>
      </c>
    </row>
    <row r="94" spans="1:8" ht="12.75" customHeight="1" x14ac:dyDescent="0.3">
      <c r="A94" s="6"/>
      <c r="B94" s="6"/>
      <c r="C94" s="6"/>
      <c r="D94" s="6"/>
      <c r="E94" s="6"/>
      <c r="F94" s="6"/>
      <c r="G94" s="6"/>
      <c r="H94" s="6"/>
    </row>
    <row r="95" spans="1:8" ht="12.75" customHeight="1" x14ac:dyDescent="0.3">
      <c r="A95" s="6"/>
      <c r="B95" s="6"/>
      <c r="C95" s="6"/>
      <c r="D95" s="6"/>
      <c r="E95" s="6"/>
      <c r="F95" s="6"/>
      <c r="G95" s="6"/>
      <c r="H95" s="6"/>
    </row>
    <row r="96" spans="1:8" ht="12.75" customHeight="1" x14ac:dyDescent="0.3">
      <c r="A96" s="6"/>
      <c r="B96" s="6"/>
      <c r="C96" s="6"/>
      <c r="D96" s="6"/>
      <c r="E96" s="6"/>
      <c r="F96" s="6"/>
      <c r="G96" s="6"/>
      <c r="H96" s="6"/>
    </row>
    <row r="97" spans="1:8" ht="12.75" customHeight="1" x14ac:dyDescent="0.3">
      <c r="A97" s="6"/>
      <c r="B97" s="6"/>
      <c r="C97" s="6"/>
      <c r="D97" s="6"/>
      <c r="E97" s="6"/>
      <c r="F97" s="6"/>
      <c r="G97" s="6"/>
      <c r="H97" s="6"/>
    </row>
    <row r="98" spans="1:8" ht="21" customHeight="1" x14ac:dyDescent="0.5">
      <c r="A98" s="78" t="s">
        <v>0</v>
      </c>
      <c r="B98" s="79"/>
      <c r="C98" s="79"/>
      <c r="D98" s="79"/>
      <c r="E98" s="79"/>
      <c r="F98" s="79"/>
      <c r="G98" s="79"/>
      <c r="H98" s="79"/>
    </row>
    <row r="99" spans="1:8" ht="21" customHeight="1" x14ac:dyDescent="0.5">
      <c r="A99" s="78" t="s">
        <v>281</v>
      </c>
      <c r="B99" s="79"/>
      <c r="C99" s="79"/>
      <c r="D99" s="79"/>
      <c r="E99" s="79"/>
      <c r="F99" s="79"/>
      <c r="G99" s="79"/>
      <c r="H99" s="79"/>
    </row>
    <row r="100" spans="1:8" ht="21" customHeight="1" x14ac:dyDescent="0.5">
      <c r="A100" s="76" t="s">
        <v>699</v>
      </c>
      <c r="B100" s="77"/>
      <c r="C100" s="77"/>
      <c r="D100" s="77"/>
      <c r="E100" s="77"/>
      <c r="F100" s="77"/>
      <c r="G100" s="77"/>
      <c r="H100" s="77"/>
    </row>
    <row r="101" spans="1:8" ht="15" customHeight="1" x14ac:dyDescent="0.35">
      <c r="A101" s="3" t="s">
        <v>3</v>
      </c>
      <c r="B101" s="3" t="s">
        <v>36</v>
      </c>
      <c r="C101" s="3" t="s">
        <v>5</v>
      </c>
      <c r="D101" s="3" t="s">
        <v>77</v>
      </c>
      <c r="E101" s="3" t="s">
        <v>6</v>
      </c>
      <c r="F101" s="3" t="s">
        <v>7</v>
      </c>
      <c r="G101" s="3" t="s">
        <v>8</v>
      </c>
      <c r="H101" s="3" t="s">
        <v>9</v>
      </c>
    </row>
    <row r="102" spans="1:8" ht="15" customHeight="1" x14ac:dyDescent="0.35">
      <c r="A102" s="3">
        <v>1</v>
      </c>
      <c r="B102" s="3" t="s">
        <v>10</v>
      </c>
      <c r="C102" s="3"/>
      <c r="D102" s="3"/>
      <c r="E102" s="3"/>
      <c r="F102" s="3"/>
      <c r="G102" s="3">
        <v>0</v>
      </c>
      <c r="H102" s="3"/>
    </row>
    <row r="103" spans="1:8" ht="15" customHeight="1" x14ac:dyDescent="0.35">
      <c r="A103" s="3">
        <v>2</v>
      </c>
      <c r="B103" s="3" t="s">
        <v>11</v>
      </c>
      <c r="C103" s="3"/>
      <c r="D103" s="3"/>
      <c r="E103" s="3"/>
      <c r="F103" s="3"/>
      <c r="G103" s="3">
        <v>0</v>
      </c>
      <c r="H103" s="3"/>
    </row>
    <row r="104" spans="1:8" ht="15" customHeight="1" x14ac:dyDescent="0.35">
      <c r="A104" s="3">
        <v>3</v>
      </c>
      <c r="B104" s="3" t="s">
        <v>12</v>
      </c>
      <c r="C104" s="3"/>
      <c r="D104" s="3"/>
      <c r="E104" s="3"/>
      <c r="F104" s="3"/>
      <c r="G104" s="3">
        <v>0</v>
      </c>
      <c r="H104" s="3"/>
    </row>
    <row r="105" spans="1:8" ht="15" customHeight="1" x14ac:dyDescent="0.35">
      <c r="A105" s="3">
        <v>4</v>
      </c>
      <c r="B105" s="3" t="s">
        <v>13</v>
      </c>
      <c r="C105" s="3"/>
      <c r="D105" s="3"/>
      <c r="E105" s="3"/>
      <c r="F105" s="3"/>
      <c r="G105" s="3">
        <v>0</v>
      </c>
      <c r="H105" s="3"/>
    </row>
    <row r="106" spans="1:8" ht="15" customHeight="1" x14ac:dyDescent="0.35">
      <c r="A106" s="3">
        <v>5</v>
      </c>
      <c r="B106" s="3" t="s">
        <v>14</v>
      </c>
      <c r="C106" s="3"/>
      <c r="D106" s="3"/>
      <c r="E106" s="3"/>
      <c r="F106" s="3"/>
      <c r="G106" s="3">
        <v>0</v>
      </c>
      <c r="H106" s="3"/>
    </row>
    <row r="107" spans="1:8" ht="15" customHeight="1" x14ac:dyDescent="0.35">
      <c r="A107" s="3">
        <v>6</v>
      </c>
      <c r="B107" s="3" t="s">
        <v>15</v>
      </c>
      <c r="C107" s="3"/>
      <c r="D107" s="3"/>
      <c r="E107" s="3"/>
      <c r="F107" s="3"/>
      <c r="G107" s="3">
        <v>0</v>
      </c>
      <c r="H107" s="3"/>
    </row>
    <row r="108" spans="1:8" ht="15" customHeight="1" x14ac:dyDescent="0.35">
      <c r="A108" s="3">
        <v>7</v>
      </c>
      <c r="B108" s="3" t="s">
        <v>87</v>
      </c>
      <c r="C108" s="3"/>
      <c r="D108" s="3"/>
      <c r="E108" s="3"/>
      <c r="F108" s="3"/>
      <c r="G108" s="3">
        <v>0</v>
      </c>
      <c r="H108" s="3"/>
    </row>
    <row r="109" spans="1:8" ht="15" customHeight="1" x14ac:dyDescent="0.35">
      <c r="A109" s="3">
        <v>8</v>
      </c>
      <c r="B109" s="3" t="s">
        <v>17</v>
      </c>
      <c r="C109" s="3"/>
      <c r="D109" s="3"/>
      <c r="E109" s="3"/>
      <c r="F109" s="3"/>
      <c r="G109" s="3">
        <v>0</v>
      </c>
      <c r="H109" s="3"/>
    </row>
    <row r="110" spans="1:8" ht="15" customHeight="1" x14ac:dyDescent="0.35">
      <c r="A110" s="3">
        <v>9</v>
      </c>
      <c r="B110" s="3" t="s">
        <v>25</v>
      </c>
      <c r="C110" s="3"/>
      <c r="D110" s="3"/>
      <c r="E110" s="3"/>
      <c r="F110" s="3"/>
      <c r="G110" s="3">
        <v>0</v>
      </c>
      <c r="H110" s="3"/>
    </row>
    <row r="111" spans="1:8" ht="15" customHeight="1" x14ac:dyDescent="0.35">
      <c r="A111" s="3">
        <v>10</v>
      </c>
      <c r="B111" s="3" t="s">
        <v>38</v>
      </c>
      <c r="C111" s="3"/>
      <c r="D111" s="3"/>
      <c r="E111" s="3"/>
      <c r="F111" s="3"/>
      <c r="G111" s="3">
        <v>0</v>
      </c>
      <c r="H111" s="3"/>
    </row>
    <row r="112" spans="1:8" ht="15" customHeight="1" x14ac:dyDescent="0.35">
      <c r="A112" s="3">
        <v>11</v>
      </c>
      <c r="B112" s="3" t="s">
        <v>27</v>
      </c>
      <c r="C112" s="3"/>
      <c r="D112" s="3"/>
      <c r="E112" s="3"/>
      <c r="F112" s="3"/>
      <c r="G112" s="3">
        <v>0</v>
      </c>
      <c r="H112" s="3"/>
    </row>
    <row r="113" spans="1:8" ht="15" customHeight="1" x14ac:dyDescent="0.35">
      <c r="A113" s="3">
        <v>12</v>
      </c>
      <c r="B113" s="3" t="s">
        <v>28</v>
      </c>
      <c r="C113" s="3" t="s">
        <v>698</v>
      </c>
      <c r="D113" s="3">
        <v>40</v>
      </c>
      <c r="E113" s="3">
        <v>212302</v>
      </c>
      <c r="F113" s="3" t="s">
        <v>122</v>
      </c>
      <c r="G113" s="3">
        <v>55200</v>
      </c>
      <c r="H113" s="3" t="s">
        <v>700</v>
      </c>
    </row>
    <row r="114" spans="1:8" ht="21" customHeight="1" x14ac:dyDescent="0.5">
      <c r="A114" s="6"/>
      <c r="B114" s="6"/>
      <c r="C114" s="6"/>
      <c r="D114" s="6"/>
      <c r="E114" s="6"/>
      <c r="F114" s="9" t="s">
        <v>32</v>
      </c>
      <c r="G114" s="9">
        <f>SUM(G113)</f>
        <v>55200</v>
      </c>
      <c r="H114" s="6"/>
    </row>
    <row r="115" spans="1:8" ht="12.75" customHeight="1" x14ac:dyDescent="0.3">
      <c r="A115" s="6"/>
      <c r="B115" s="6"/>
      <c r="C115" s="6"/>
      <c r="D115" s="6"/>
      <c r="E115" s="6"/>
      <c r="F115" s="6"/>
      <c r="G115" s="6"/>
      <c r="H115" s="6" t="s">
        <v>33</v>
      </c>
    </row>
  </sheetData>
  <mergeCells count="13">
    <mergeCell ref="A100:H100"/>
    <mergeCell ref="A54:H54"/>
    <mergeCell ref="A30:H30"/>
    <mergeCell ref="A1:H1"/>
    <mergeCell ref="A2:H2"/>
    <mergeCell ref="A3:H3"/>
    <mergeCell ref="A28:H28"/>
    <mergeCell ref="A29:H29"/>
    <mergeCell ref="A73:H73"/>
    <mergeCell ref="A74:H74"/>
    <mergeCell ref="A75:H75"/>
    <mergeCell ref="A98:H98"/>
    <mergeCell ref="A99:H99"/>
  </mergeCells>
  <printOptions horizontalCentered="1" verticalCentered="1"/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0"/>
  <sheetViews>
    <sheetView tabSelected="1" workbookViewId="0"/>
  </sheetViews>
  <sheetFormatPr defaultColWidth="16.453125" defaultRowHeight="15" customHeight="1" x14ac:dyDescent="0.35"/>
  <cols>
    <col min="1" max="1" width="10" style="1" customWidth="1"/>
    <col min="2" max="2" width="38.54296875" style="1" customWidth="1"/>
    <col min="3" max="3" width="11.453125" style="1" customWidth="1"/>
    <col min="4" max="4" width="12.7265625" style="1" customWidth="1"/>
    <col min="5" max="5" width="13" style="1" customWidth="1"/>
    <col min="6" max="6" width="29.26953125" style="1" customWidth="1"/>
    <col min="7" max="20" width="10" style="1" customWidth="1"/>
    <col min="21" max="21" width="16.453125" style="1" customWidth="1"/>
    <col min="22" max="16384" width="16.453125" style="1"/>
  </cols>
  <sheetData>
    <row r="1" spans="1:20" ht="14.5" x14ac:dyDescent="0.35">
      <c r="A1" s="59" t="s">
        <v>701</v>
      </c>
      <c r="B1" s="60" t="s">
        <v>702</v>
      </c>
      <c r="C1" s="59"/>
      <c r="D1" s="59">
        <f>C24+C39+C50+C71+C78+C87+C97+C120</f>
        <v>476047</v>
      </c>
      <c r="H1" s="99" t="s">
        <v>703</v>
      </c>
      <c r="I1" s="94"/>
    </row>
    <row r="2" spans="1:20" ht="14.5" x14ac:dyDescent="0.35">
      <c r="H2" s="97">
        <v>1</v>
      </c>
      <c r="I2" s="94"/>
    </row>
    <row r="3" spans="1:20" ht="18.5" x14ac:dyDescent="0.45">
      <c r="A3" s="93" t="s">
        <v>704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0" ht="15.5" x14ac:dyDescent="0.35">
      <c r="A4" s="10"/>
      <c r="B4" s="10"/>
      <c r="C4" s="10"/>
      <c r="D4" s="10"/>
      <c r="E4" s="10"/>
      <c r="F4" s="10"/>
      <c r="G4" s="91" t="s">
        <v>705</v>
      </c>
      <c r="H4" s="92"/>
      <c r="I4" s="92"/>
      <c r="J4" s="92"/>
      <c r="K4" s="87" t="s">
        <v>706</v>
      </c>
      <c r="L4" s="88"/>
      <c r="M4" s="88"/>
      <c r="N4" s="88"/>
      <c r="O4" s="88"/>
      <c r="P4" s="89"/>
      <c r="Q4" s="90" t="s">
        <v>707</v>
      </c>
      <c r="R4" s="89"/>
      <c r="S4" s="95" t="s">
        <v>708</v>
      </c>
      <c r="T4" s="98"/>
    </row>
    <row r="5" spans="1:20" ht="15.75" customHeight="1" x14ac:dyDescent="0.35">
      <c r="A5" s="4" t="s">
        <v>3</v>
      </c>
      <c r="B5" s="3" t="s">
        <v>709</v>
      </c>
      <c r="C5" s="3" t="s">
        <v>710</v>
      </c>
      <c r="D5" s="3" t="s">
        <v>6</v>
      </c>
      <c r="E5" s="3" t="s">
        <v>7</v>
      </c>
      <c r="F5" s="3" t="s">
        <v>711</v>
      </c>
      <c r="G5" s="5" t="s">
        <v>712</v>
      </c>
      <c r="H5" s="5" t="s">
        <v>713</v>
      </c>
      <c r="I5" s="5" t="s">
        <v>714</v>
      </c>
      <c r="J5" s="5" t="s">
        <v>715</v>
      </c>
      <c r="K5" s="31" t="s">
        <v>716</v>
      </c>
      <c r="L5" s="31" t="s">
        <v>717</v>
      </c>
      <c r="M5" s="31" t="s">
        <v>718</v>
      </c>
      <c r="N5" s="31" t="s">
        <v>719</v>
      </c>
      <c r="O5" s="31" t="s">
        <v>720</v>
      </c>
      <c r="P5" s="31" t="s">
        <v>721</v>
      </c>
      <c r="Q5" s="5" t="s">
        <v>722</v>
      </c>
      <c r="R5" s="5" t="s">
        <v>723</v>
      </c>
      <c r="S5" s="96"/>
      <c r="T5" s="96"/>
    </row>
    <row r="6" spans="1:20" ht="14.5" x14ac:dyDescent="0.35">
      <c r="A6" s="5">
        <v>69</v>
      </c>
      <c r="B6" s="5" t="s">
        <v>724</v>
      </c>
      <c r="C6" s="5">
        <v>7230</v>
      </c>
      <c r="D6" s="5"/>
      <c r="E6" s="5" t="s">
        <v>725</v>
      </c>
      <c r="F6" s="5" t="s">
        <v>726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7230</v>
      </c>
      <c r="T6" s="14" t="s">
        <v>727</v>
      </c>
    </row>
    <row r="7" spans="1:20" ht="14.5" x14ac:dyDescent="0.35">
      <c r="A7" s="5">
        <v>70</v>
      </c>
      <c r="B7" s="5" t="s">
        <v>728</v>
      </c>
      <c r="C7" s="5">
        <v>4100</v>
      </c>
      <c r="D7" s="5"/>
      <c r="E7" s="5" t="s">
        <v>725</v>
      </c>
      <c r="F7" s="5" t="s">
        <v>726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4100</v>
      </c>
      <c r="T7" s="14" t="s">
        <v>729</v>
      </c>
    </row>
    <row r="8" spans="1:20" ht="14.5" x14ac:dyDescent="0.35">
      <c r="A8" s="5">
        <v>71</v>
      </c>
      <c r="B8" s="5" t="s">
        <v>730</v>
      </c>
      <c r="C8" s="5">
        <v>4395</v>
      </c>
      <c r="D8" s="5"/>
      <c r="E8" s="5" t="s">
        <v>725</v>
      </c>
      <c r="F8" s="5" t="s">
        <v>726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4395</v>
      </c>
      <c r="T8" s="14" t="s">
        <v>731</v>
      </c>
    </row>
    <row r="9" spans="1:20" ht="14.5" x14ac:dyDescent="0.35">
      <c r="A9" s="5">
        <v>72</v>
      </c>
      <c r="B9" s="5" t="s">
        <v>732</v>
      </c>
      <c r="C9" s="5">
        <v>1500</v>
      </c>
      <c r="D9" s="5"/>
      <c r="E9" s="5" t="s">
        <v>725</v>
      </c>
      <c r="F9" s="5" t="s">
        <v>726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1500</v>
      </c>
      <c r="T9" s="14" t="s">
        <v>733</v>
      </c>
    </row>
    <row r="10" spans="1:20" ht="14.5" x14ac:dyDescent="0.35">
      <c r="A10" s="5">
        <v>73</v>
      </c>
      <c r="B10" s="5" t="s">
        <v>734</v>
      </c>
      <c r="C10" s="5">
        <v>2500</v>
      </c>
      <c r="D10" s="5"/>
      <c r="E10" s="5" t="s">
        <v>725</v>
      </c>
      <c r="F10" s="5" t="s">
        <v>726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2500</v>
      </c>
      <c r="T10" s="14" t="s">
        <v>735</v>
      </c>
    </row>
    <row r="11" spans="1:20" ht="14.5" x14ac:dyDescent="0.35">
      <c r="A11" s="5">
        <v>74</v>
      </c>
      <c r="B11" s="5" t="s">
        <v>736</v>
      </c>
      <c r="C11" s="5">
        <v>1500</v>
      </c>
      <c r="D11" s="5"/>
      <c r="E11" s="5" t="s">
        <v>725</v>
      </c>
      <c r="F11" s="5" t="s">
        <v>726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1500</v>
      </c>
      <c r="T11" s="14" t="s">
        <v>737</v>
      </c>
    </row>
    <row r="12" spans="1:20" ht="14.5" x14ac:dyDescent="0.35">
      <c r="A12" s="5">
        <v>75</v>
      </c>
      <c r="B12" s="5" t="s">
        <v>738</v>
      </c>
      <c r="C12" s="5">
        <v>2500</v>
      </c>
      <c r="D12" s="5"/>
      <c r="E12" s="5" t="s">
        <v>725</v>
      </c>
      <c r="F12" s="5" t="s">
        <v>726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2500</v>
      </c>
      <c r="T12" s="14" t="s">
        <v>739</v>
      </c>
    </row>
    <row r="13" spans="1:20" ht="14.5" x14ac:dyDescent="0.35">
      <c r="A13" s="5">
        <v>96</v>
      </c>
      <c r="B13" s="5" t="s">
        <v>58</v>
      </c>
      <c r="C13" s="5">
        <v>2973</v>
      </c>
      <c r="D13" s="5"/>
      <c r="E13" s="5" t="s">
        <v>740</v>
      </c>
      <c r="F13" s="5" t="s">
        <v>726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2973</v>
      </c>
      <c r="T13" s="5" t="s">
        <v>741</v>
      </c>
    </row>
    <row r="14" spans="1:20" ht="14.5" x14ac:dyDescent="0.35">
      <c r="A14" s="5">
        <v>118</v>
      </c>
      <c r="B14" s="5" t="s">
        <v>742</v>
      </c>
      <c r="C14" s="5">
        <v>1000</v>
      </c>
      <c r="D14" s="5"/>
      <c r="E14" s="5" t="s">
        <v>743</v>
      </c>
      <c r="F14" s="5" t="s">
        <v>726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1000</v>
      </c>
      <c r="T14" s="5" t="s">
        <v>744</v>
      </c>
    </row>
    <row r="15" spans="1:20" ht="14.5" x14ac:dyDescent="0.35">
      <c r="A15" s="5">
        <v>119</v>
      </c>
      <c r="B15" s="5" t="s">
        <v>745</v>
      </c>
      <c r="C15" s="5">
        <v>3500</v>
      </c>
      <c r="D15" s="5"/>
      <c r="E15" s="5" t="s">
        <v>743</v>
      </c>
      <c r="F15" s="5" t="s">
        <v>726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3500</v>
      </c>
      <c r="T15" s="5" t="s">
        <v>746</v>
      </c>
    </row>
    <row r="16" spans="1:20" ht="14.5" x14ac:dyDescent="0.35">
      <c r="A16" s="5">
        <v>120</v>
      </c>
      <c r="B16" s="5" t="s">
        <v>747</v>
      </c>
      <c r="C16" s="5">
        <v>3500</v>
      </c>
      <c r="D16" s="5"/>
      <c r="E16" s="5" t="s">
        <v>743</v>
      </c>
      <c r="F16" s="5" t="s">
        <v>726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3500</v>
      </c>
      <c r="T16" s="5" t="s">
        <v>748</v>
      </c>
    </row>
    <row r="17" spans="1:20" ht="14.5" x14ac:dyDescent="0.35">
      <c r="A17" s="5">
        <v>121</v>
      </c>
      <c r="B17" s="5" t="s">
        <v>749</v>
      </c>
      <c r="C17" s="5">
        <v>2500</v>
      </c>
      <c r="D17" s="5"/>
      <c r="E17" s="5" t="s">
        <v>743</v>
      </c>
      <c r="F17" s="5" t="s">
        <v>726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2500</v>
      </c>
      <c r="T17" s="5" t="s">
        <v>750</v>
      </c>
    </row>
    <row r="18" spans="1:20" ht="14.5" x14ac:dyDescent="0.35">
      <c r="A18" s="5">
        <v>122</v>
      </c>
      <c r="B18" s="5" t="s">
        <v>751</v>
      </c>
      <c r="C18" s="5">
        <v>1000</v>
      </c>
      <c r="D18" s="5"/>
      <c r="E18" s="5" t="s">
        <v>743</v>
      </c>
      <c r="F18" s="5" t="s">
        <v>726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1000</v>
      </c>
      <c r="T18" s="5" t="s">
        <v>752</v>
      </c>
    </row>
    <row r="19" spans="1:20" ht="14.5" x14ac:dyDescent="0.35">
      <c r="A19" s="5">
        <v>123</v>
      </c>
      <c r="B19" s="5" t="s">
        <v>753</v>
      </c>
      <c r="C19" s="5">
        <v>2500</v>
      </c>
      <c r="D19" s="5"/>
      <c r="E19" s="5" t="s">
        <v>743</v>
      </c>
      <c r="F19" s="5" t="s">
        <v>726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2500</v>
      </c>
      <c r="T19" s="5" t="s">
        <v>754</v>
      </c>
    </row>
    <row r="20" spans="1:20" ht="14.5" x14ac:dyDescent="0.35">
      <c r="A20" s="5">
        <v>124</v>
      </c>
      <c r="B20" s="5" t="s">
        <v>755</v>
      </c>
      <c r="C20" s="5">
        <v>7000</v>
      </c>
      <c r="D20" s="5"/>
      <c r="E20" s="5" t="s">
        <v>743</v>
      </c>
      <c r="F20" s="5" t="s">
        <v>726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7000</v>
      </c>
      <c r="T20" s="5" t="s">
        <v>756</v>
      </c>
    </row>
    <row r="21" spans="1:20" ht="15.75" customHeight="1" x14ac:dyDescent="0.35">
      <c r="A21" s="5">
        <v>135</v>
      </c>
      <c r="B21" s="5" t="s">
        <v>237</v>
      </c>
      <c r="C21" s="5">
        <v>3100</v>
      </c>
      <c r="D21" s="5"/>
      <c r="E21" s="5" t="s">
        <v>757</v>
      </c>
      <c r="F21" s="5" t="s">
        <v>726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3100</v>
      </c>
      <c r="T21" s="61" t="s">
        <v>758</v>
      </c>
    </row>
    <row r="22" spans="1:20" ht="15.75" customHeight="1" x14ac:dyDescent="0.35">
      <c r="A22" s="5">
        <v>198</v>
      </c>
      <c r="B22" s="5" t="s">
        <v>759</v>
      </c>
      <c r="C22" s="5">
        <v>1000</v>
      </c>
      <c r="D22" s="5"/>
      <c r="E22" s="5" t="s">
        <v>760</v>
      </c>
      <c r="F22" s="5" t="s">
        <v>726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1000</v>
      </c>
      <c r="T22" s="5" t="s">
        <v>761</v>
      </c>
    </row>
    <row r="23" spans="1:20" ht="15.75" customHeight="1" x14ac:dyDescent="0.35">
      <c r="A23" s="5">
        <v>199</v>
      </c>
      <c r="B23" s="5" t="s">
        <v>762</v>
      </c>
      <c r="C23" s="5">
        <v>1000</v>
      </c>
      <c r="D23" s="5"/>
      <c r="E23" s="5" t="s">
        <v>760</v>
      </c>
      <c r="F23" s="5" t="s">
        <v>726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1000</v>
      </c>
      <c r="T23" s="5" t="s">
        <v>761</v>
      </c>
    </row>
    <row r="24" spans="1:20" ht="15.75" customHeight="1" x14ac:dyDescent="0.45">
      <c r="B24" s="62" t="s">
        <v>32</v>
      </c>
      <c r="C24" s="62">
        <f>SUM(C6:C23)</f>
        <v>52798</v>
      </c>
    </row>
    <row r="25" spans="1:20" ht="15.75" customHeight="1" x14ac:dyDescent="0.35"/>
    <row r="26" spans="1:20" ht="15.75" customHeight="1" x14ac:dyDescent="0.35"/>
    <row r="27" spans="1:20" ht="15.75" customHeight="1" x14ac:dyDescent="0.35">
      <c r="H27" s="97">
        <v>2</v>
      </c>
      <c r="I27" s="94"/>
    </row>
    <row r="28" spans="1:20" ht="15.75" customHeight="1" x14ac:dyDescent="0.45">
      <c r="A28" s="93" t="s">
        <v>763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20" ht="15.75" customHeight="1" x14ac:dyDescent="0.35">
      <c r="A29" s="10"/>
      <c r="B29" s="10"/>
      <c r="C29" s="10"/>
      <c r="D29" s="10"/>
      <c r="E29" s="10"/>
      <c r="F29" s="10"/>
      <c r="G29" s="91" t="s">
        <v>705</v>
      </c>
      <c r="H29" s="92"/>
      <c r="I29" s="92"/>
      <c r="J29" s="92"/>
      <c r="K29" s="87" t="s">
        <v>706</v>
      </c>
      <c r="L29" s="88"/>
      <c r="M29" s="88"/>
      <c r="N29" s="88"/>
      <c r="O29" s="88"/>
      <c r="P29" s="89"/>
      <c r="Q29" s="90" t="s">
        <v>707</v>
      </c>
      <c r="R29" s="89"/>
      <c r="S29" s="95" t="s">
        <v>708</v>
      </c>
      <c r="T29" s="98"/>
    </row>
    <row r="30" spans="1:20" ht="15.75" customHeight="1" x14ac:dyDescent="0.35">
      <c r="A30" s="4" t="s">
        <v>3</v>
      </c>
      <c r="B30" s="3" t="s">
        <v>709</v>
      </c>
      <c r="C30" s="3" t="s">
        <v>710</v>
      </c>
      <c r="D30" s="3" t="s">
        <v>6</v>
      </c>
      <c r="E30" s="3" t="s">
        <v>7</v>
      </c>
      <c r="F30" s="3" t="s">
        <v>711</v>
      </c>
      <c r="G30" s="5" t="s">
        <v>712</v>
      </c>
      <c r="H30" s="5" t="s">
        <v>713</v>
      </c>
      <c r="I30" s="5" t="s">
        <v>714</v>
      </c>
      <c r="J30" s="5" t="s">
        <v>715</v>
      </c>
      <c r="K30" s="31" t="s">
        <v>716</v>
      </c>
      <c r="L30" s="31" t="s">
        <v>717</v>
      </c>
      <c r="M30" s="31" t="s">
        <v>718</v>
      </c>
      <c r="N30" s="31" t="s">
        <v>719</v>
      </c>
      <c r="O30" s="31" t="s">
        <v>720</v>
      </c>
      <c r="P30" s="31" t="s">
        <v>721</v>
      </c>
      <c r="Q30" s="5" t="s">
        <v>722</v>
      </c>
      <c r="R30" s="5" t="s">
        <v>723</v>
      </c>
      <c r="S30" s="96"/>
      <c r="T30" s="96"/>
    </row>
    <row r="31" spans="1:20" ht="15.75" customHeight="1" x14ac:dyDescent="0.35">
      <c r="A31" s="5">
        <v>10</v>
      </c>
      <c r="B31" s="5" t="s">
        <v>53</v>
      </c>
      <c r="C31" s="5">
        <v>3000</v>
      </c>
      <c r="D31" s="5">
        <v>154877</v>
      </c>
      <c r="E31" s="5" t="s">
        <v>764</v>
      </c>
      <c r="F31" s="5" t="s">
        <v>763</v>
      </c>
      <c r="G31" s="5"/>
      <c r="H31" s="5"/>
      <c r="I31" s="5"/>
      <c r="J31" s="5">
        <v>3000</v>
      </c>
      <c r="K31" s="5"/>
      <c r="L31" s="5"/>
      <c r="M31" s="5"/>
      <c r="N31" s="5"/>
      <c r="O31" s="5"/>
      <c r="P31" s="5"/>
      <c r="Q31" s="5"/>
      <c r="R31" s="5"/>
      <c r="S31" s="5"/>
      <c r="T31" s="5" t="s">
        <v>765</v>
      </c>
    </row>
    <row r="32" spans="1:20" ht="15.75" customHeight="1" x14ac:dyDescent="0.35">
      <c r="A32" s="5">
        <v>45</v>
      </c>
      <c r="B32" s="5" t="s">
        <v>766</v>
      </c>
      <c r="C32" s="5">
        <v>31314</v>
      </c>
      <c r="D32" s="5">
        <v>829715</v>
      </c>
      <c r="E32" s="5" t="s">
        <v>767</v>
      </c>
      <c r="F32" s="5" t="s">
        <v>763</v>
      </c>
      <c r="G32" s="5"/>
      <c r="H32" s="5"/>
      <c r="I32" s="5"/>
      <c r="J32" s="5"/>
      <c r="K32" s="5">
        <v>31314</v>
      </c>
      <c r="L32" s="5"/>
      <c r="M32" s="5"/>
      <c r="N32" s="5"/>
      <c r="O32" s="5"/>
      <c r="P32" s="5"/>
      <c r="Q32" s="5"/>
      <c r="R32" s="5"/>
      <c r="S32" s="5"/>
      <c r="T32" s="14" t="s">
        <v>768</v>
      </c>
    </row>
    <row r="33" spans="1:20" ht="15.75" customHeight="1" x14ac:dyDescent="0.35">
      <c r="A33" s="5">
        <v>47</v>
      </c>
      <c r="B33" s="5" t="s">
        <v>769</v>
      </c>
      <c r="C33" s="5">
        <v>10000</v>
      </c>
      <c r="D33" s="5">
        <v>154880</v>
      </c>
      <c r="E33" s="5" t="s">
        <v>770</v>
      </c>
      <c r="F33" s="5" t="s">
        <v>763</v>
      </c>
      <c r="G33" s="5"/>
      <c r="H33" s="5"/>
      <c r="I33" s="5"/>
      <c r="J33" s="5">
        <v>10000</v>
      </c>
      <c r="K33" s="5"/>
      <c r="L33" s="5"/>
      <c r="M33" s="5"/>
      <c r="N33" s="5"/>
      <c r="O33" s="5"/>
      <c r="P33" s="5"/>
      <c r="Q33" s="5"/>
      <c r="R33" s="5"/>
      <c r="S33" s="5"/>
      <c r="T33" s="14" t="s">
        <v>771</v>
      </c>
    </row>
    <row r="34" spans="1:20" ht="15.75" customHeight="1" x14ac:dyDescent="0.35">
      <c r="A34" s="5">
        <v>49</v>
      </c>
      <c r="B34" s="5" t="s">
        <v>772</v>
      </c>
      <c r="C34" s="5">
        <v>3000</v>
      </c>
      <c r="D34" s="5">
        <v>829718</v>
      </c>
      <c r="E34" s="5" t="s">
        <v>770</v>
      </c>
      <c r="F34" s="5" t="s">
        <v>763</v>
      </c>
      <c r="G34" s="5"/>
      <c r="H34" s="5"/>
      <c r="I34" s="5"/>
      <c r="J34" s="5"/>
      <c r="K34" s="5">
        <v>3000</v>
      </c>
      <c r="L34" s="5"/>
      <c r="M34" s="5"/>
      <c r="N34" s="5"/>
      <c r="O34" s="5"/>
      <c r="P34" s="5"/>
      <c r="Q34" s="5"/>
      <c r="R34" s="5"/>
      <c r="S34" s="5"/>
      <c r="T34" s="14" t="s">
        <v>771</v>
      </c>
    </row>
    <row r="35" spans="1:20" ht="15.75" customHeight="1" x14ac:dyDescent="0.35">
      <c r="A35" s="5">
        <v>57</v>
      </c>
      <c r="B35" s="5" t="s">
        <v>773</v>
      </c>
      <c r="C35" s="5">
        <v>3000</v>
      </c>
      <c r="D35" s="5">
        <v>154881</v>
      </c>
      <c r="E35" s="5" t="s">
        <v>774</v>
      </c>
      <c r="F35" s="5" t="s">
        <v>763</v>
      </c>
      <c r="G35" s="5"/>
      <c r="H35" s="5"/>
      <c r="I35" s="5"/>
      <c r="J35" s="5">
        <v>3000</v>
      </c>
      <c r="K35" s="5"/>
      <c r="L35" s="5"/>
      <c r="M35" s="5"/>
      <c r="N35" s="5"/>
      <c r="O35" s="5"/>
      <c r="P35" s="5"/>
      <c r="Q35" s="5"/>
      <c r="R35" s="5"/>
      <c r="S35" s="5"/>
      <c r="T35" s="14" t="s">
        <v>771</v>
      </c>
    </row>
    <row r="36" spans="1:20" ht="15.75" customHeight="1" x14ac:dyDescent="0.35">
      <c r="A36" s="5">
        <v>60</v>
      </c>
      <c r="B36" s="5" t="s">
        <v>47</v>
      </c>
      <c r="C36" s="5">
        <v>5000</v>
      </c>
      <c r="D36" s="5">
        <v>829723</v>
      </c>
      <c r="E36" s="5" t="s">
        <v>774</v>
      </c>
      <c r="F36" s="5" t="s">
        <v>763</v>
      </c>
      <c r="G36" s="5"/>
      <c r="H36" s="5"/>
      <c r="I36" s="5"/>
      <c r="J36" s="5"/>
      <c r="K36" s="5">
        <v>5000</v>
      </c>
      <c r="L36" s="5"/>
      <c r="M36" s="5"/>
      <c r="N36" s="5"/>
      <c r="O36" s="5"/>
      <c r="P36" s="5"/>
      <c r="Q36" s="5"/>
      <c r="R36" s="5"/>
      <c r="S36" s="5"/>
      <c r="T36" s="14" t="s">
        <v>771</v>
      </c>
    </row>
    <row r="37" spans="1:20" ht="15.75" customHeight="1" x14ac:dyDescent="0.35">
      <c r="A37" s="5">
        <v>99</v>
      </c>
      <c r="B37" s="5" t="s">
        <v>775</v>
      </c>
      <c r="C37" s="5">
        <v>15000</v>
      </c>
      <c r="D37" s="5">
        <v>829735</v>
      </c>
      <c r="E37" s="5" t="s">
        <v>740</v>
      </c>
      <c r="F37" s="5" t="s">
        <v>763</v>
      </c>
      <c r="G37" s="5"/>
      <c r="H37" s="5"/>
      <c r="I37" s="5"/>
      <c r="J37" s="5"/>
      <c r="K37" s="5">
        <v>15000</v>
      </c>
      <c r="L37" s="5"/>
      <c r="M37" s="5"/>
      <c r="N37" s="5"/>
      <c r="O37" s="5"/>
      <c r="P37" s="5"/>
      <c r="Q37" s="5"/>
      <c r="R37" s="5"/>
      <c r="S37" s="5"/>
      <c r="T37" s="5" t="s">
        <v>776</v>
      </c>
    </row>
    <row r="38" spans="1:20" ht="15.75" customHeight="1" x14ac:dyDescent="0.35">
      <c r="A38" s="5">
        <v>256</v>
      </c>
      <c r="B38" s="5" t="s">
        <v>777</v>
      </c>
      <c r="C38" s="5">
        <v>3000</v>
      </c>
      <c r="D38" s="5">
        <v>996356</v>
      </c>
      <c r="E38" s="5" t="s">
        <v>778</v>
      </c>
      <c r="F38" s="5" t="s">
        <v>763</v>
      </c>
      <c r="G38" s="5"/>
      <c r="H38" s="5"/>
      <c r="I38" s="5"/>
      <c r="J38" s="5"/>
      <c r="K38" s="5">
        <v>3000</v>
      </c>
      <c r="L38" s="5"/>
      <c r="M38" s="5"/>
      <c r="N38" s="5"/>
      <c r="O38" s="5"/>
      <c r="P38" s="5"/>
      <c r="Q38" s="5"/>
      <c r="R38" s="5"/>
      <c r="S38" s="5"/>
      <c r="T38" s="5" t="s">
        <v>771</v>
      </c>
    </row>
    <row r="39" spans="1:20" ht="15.75" customHeight="1" x14ac:dyDescent="0.45">
      <c r="B39" s="62" t="s">
        <v>32</v>
      </c>
      <c r="C39" s="62">
        <f>SUM(C31:C38)</f>
        <v>73314</v>
      </c>
    </row>
    <row r="40" spans="1:20" ht="15.75" customHeight="1" x14ac:dyDescent="0.35"/>
    <row r="41" spans="1:20" ht="15.75" customHeight="1" x14ac:dyDescent="0.35"/>
    <row r="42" spans="1:20" ht="15.75" customHeight="1" x14ac:dyDescent="0.35">
      <c r="H42" s="97">
        <v>3</v>
      </c>
      <c r="I42" s="94"/>
    </row>
    <row r="43" spans="1:20" ht="15.75" customHeight="1" x14ac:dyDescent="0.45">
      <c r="A43" s="93" t="s">
        <v>779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1:20" ht="15.75" customHeight="1" x14ac:dyDescent="0.35">
      <c r="A44" s="10"/>
      <c r="B44" s="10"/>
      <c r="C44" s="10"/>
      <c r="D44" s="10"/>
      <c r="E44" s="10"/>
      <c r="F44" s="10"/>
      <c r="G44" s="91" t="s">
        <v>705</v>
      </c>
      <c r="H44" s="92"/>
      <c r="I44" s="92"/>
      <c r="J44" s="92"/>
      <c r="K44" s="87" t="s">
        <v>706</v>
      </c>
      <c r="L44" s="88"/>
      <c r="M44" s="88"/>
      <c r="N44" s="88"/>
      <c r="O44" s="88"/>
      <c r="P44" s="89"/>
      <c r="Q44" s="90" t="s">
        <v>707</v>
      </c>
      <c r="R44" s="89"/>
      <c r="S44" s="95" t="s">
        <v>708</v>
      </c>
      <c r="T44" s="98"/>
    </row>
    <row r="45" spans="1:20" ht="15.75" customHeight="1" x14ac:dyDescent="0.35">
      <c r="A45" s="4" t="s">
        <v>3</v>
      </c>
      <c r="B45" s="3" t="s">
        <v>709</v>
      </c>
      <c r="C45" s="3" t="s">
        <v>710</v>
      </c>
      <c r="D45" s="3" t="s">
        <v>6</v>
      </c>
      <c r="E45" s="3" t="s">
        <v>7</v>
      </c>
      <c r="F45" s="3" t="s">
        <v>711</v>
      </c>
      <c r="G45" s="5" t="s">
        <v>712</v>
      </c>
      <c r="H45" s="5" t="s">
        <v>713</v>
      </c>
      <c r="I45" s="5" t="s">
        <v>714</v>
      </c>
      <c r="J45" s="5" t="s">
        <v>715</v>
      </c>
      <c r="K45" s="31" t="s">
        <v>716</v>
      </c>
      <c r="L45" s="31" t="s">
        <v>717</v>
      </c>
      <c r="M45" s="31" t="s">
        <v>718</v>
      </c>
      <c r="N45" s="31" t="s">
        <v>719</v>
      </c>
      <c r="O45" s="31" t="s">
        <v>720</v>
      </c>
      <c r="P45" s="31" t="s">
        <v>721</v>
      </c>
      <c r="Q45" s="5" t="s">
        <v>722</v>
      </c>
      <c r="R45" s="5" t="s">
        <v>723</v>
      </c>
      <c r="S45" s="96"/>
      <c r="T45" s="96"/>
    </row>
    <row r="46" spans="1:20" ht="15.75" customHeight="1" x14ac:dyDescent="0.35">
      <c r="A46" s="5">
        <v>52</v>
      </c>
      <c r="B46" s="5" t="s">
        <v>780</v>
      </c>
      <c r="C46" s="5">
        <v>4000</v>
      </c>
      <c r="D46" s="5"/>
      <c r="E46" s="5" t="s">
        <v>781</v>
      </c>
      <c r="F46" s="5" t="s">
        <v>779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4000</v>
      </c>
      <c r="T46" s="14" t="s">
        <v>782</v>
      </c>
    </row>
    <row r="47" spans="1:20" ht="15.75" customHeight="1" x14ac:dyDescent="0.35">
      <c r="A47" s="5">
        <v>115</v>
      </c>
      <c r="B47" s="5" t="s">
        <v>262</v>
      </c>
      <c r="C47" s="5">
        <v>4440</v>
      </c>
      <c r="D47" s="5"/>
      <c r="E47" s="5" t="s">
        <v>783</v>
      </c>
      <c r="F47" s="5" t="s">
        <v>779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4440</v>
      </c>
      <c r="T47" s="5" t="s">
        <v>784</v>
      </c>
    </row>
    <row r="48" spans="1:20" ht="15.75" customHeight="1" x14ac:dyDescent="0.35">
      <c r="A48" s="5">
        <v>216</v>
      </c>
      <c r="B48" s="5" t="s">
        <v>785</v>
      </c>
      <c r="C48" s="5">
        <v>5500</v>
      </c>
      <c r="D48" s="5">
        <v>996342</v>
      </c>
      <c r="E48" s="5" t="s">
        <v>168</v>
      </c>
      <c r="F48" s="5" t="s">
        <v>779</v>
      </c>
      <c r="G48" s="5"/>
      <c r="H48" s="5"/>
      <c r="I48" s="5"/>
      <c r="J48" s="5"/>
      <c r="K48" s="5">
        <v>5500</v>
      </c>
      <c r="L48" s="5"/>
      <c r="M48" s="5"/>
      <c r="N48" s="5"/>
      <c r="O48" s="5"/>
      <c r="P48" s="5"/>
      <c r="Q48" s="5"/>
      <c r="R48" s="5"/>
      <c r="S48" s="5"/>
      <c r="T48" s="5" t="s">
        <v>786</v>
      </c>
    </row>
    <row r="49" spans="1:20" ht="15.75" customHeight="1" x14ac:dyDescent="0.35">
      <c r="A49" s="5">
        <v>219</v>
      </c>
      <c r="B49" s="5" t="s">
        <v>787</v>
      </c>
      <c r="C49" s="5">
        <v>500</v>
      </c>
      <c r="D49" s="5"/>
      <c r="E49" s="5" t="s">
        <v>788</v>
      </c>
      <c r="F49" s="5" t="s">
        <v>779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500</v>
      </c>
      <c r="T49" s="5" t="s">
        <v>789</v>
      </c>
    </row>
    <row r="50" spans="1:20" ht="15.75" customHeight="1" x14ac:dyDescent="0.45">
      <c r="B50" s="62" t="s">
        <v>32</v>
      </c>
      <c r="C50" s="63">
        <f>SUM(C46:C49)</f>
        <v>14440</v>
      </c>
    </row>
    <row r="51" spans="1:20" ht="15.75" customHeight="1" x14ac:dyDescent="0.45">
      <c r="B51" s="64"/>
      <c r="C51" s="64"/>
    </row>
    <row r="52" spans="1:20" ht="15.75" customHeight="1" x14ac:dyDescent="0.45">
      <c r="B52" s="64"/>
      <c r="C52" s="64"/>
    </row>
    <row r="53" spans="1:20" ht="15.75" customHeight="1" x14ac:dyDescent="0.35">
      <c r="H53" s="97">
        <v>4</v>
      </c>
      <c r="I53" s="94"/>
    </row>
    <row r="54" spans="1:20" ht="15.75" customHeight="1" x14ac:dyDescent="0.45">
      <c r="A54" s="93" t="s">
        <v>790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1:20" ht="15.75" customHeight="1" x14ac:dyDescent="0.35">
      <c r="A55" s="10"/>
      <c r="B55" s="10"/>
      <c r="C55" s="10"/>
      <c r="D55" s="10"/>
      <c r="E55" s="10"/>
      <c r="F55" s="10"/>
      <c r="G55" s="91" t="s">
        <v>705</v>
      </c>
      <c r="H55" s="92"/>
      <c r="I55" s="92"/>
      <c r="J55" s="92"/>
      <c r="K55" s="87" t="s">
        <v>706</v>
      </c>
      <c r="L55" s="88"/>
      <c r="M55" s="88"/>
      <c r="N55" s="88"/>
      <c r="O55" s="88"/>
      <c r="P55" s="89"/>
      <c r="Q55" s="90" t="s">
        <v>707</v>
      </c>
      <c r="R55" s="89"/>
      <c r="S55" s="95" t="s">
        <v>708</v>
      </c>
      <c r="T55" s="98"/>
    </row>
    <row r="56" spans="1:20" ht="15.75" customHeight="1" x14ac:dyDescent="0.35">
      <c r="A56" s="4" t="s">
        <v>3</v>
      </c>
      <c r="B56" s="3" t="s">
        <v>709</v>
      </c>
      <c r="C56" s="3" t="s">
        <v>710</v>
      </c>
      <c r="D56" s="3" t="s">
        <v>6</v>
      </c>
      <c r="E56" s="3" t="s">
        <v>7</v>
      </c>
      <c r="F56" s="3" t="s">
        <v>711</v>
      </c>
      <c r="G56" s="5" t="s">
        <v>712</v>
      </c>
      <c r="H56" s="5" t="s">
        <v>713</v>
      </c>
      <c r="I56" s="5" t="s">
        <v>714</v>
      </c>
      <c r="J56" s="5" t="s">
        <v>715</v>
      </c>
      <c r="K56" s="31" t="s">
        <v>716</v>
      </c>
      <c r="L56" s="31" t="s">
        <v>717</v>
      </c>
      <c r="M56" s="31" t="s">
        <v>718</v>
      </c>
      <c r="N56" s="31" t="s">
        <v>719</v>
      </c>
      <c r="O56" s="31" t="s">
        <v>720</v>
      </c>
      <c r="P56" s="31" t="s">
        <v>721</v>
      </c>
      <c r="Q56" s="5" t="s">
        <v>722</v>
      </c>
      <c r="R56" s="5" t="s">
        <v>723</v>
      </c>
      <c r="S56" s="96"/>
      <c r="T56" s="96"/>
    </row>
    <row r="57" spans="1:20" ht="15.75" customHeight="1" x14ac:dyDescent="0.35">
      <c r="A57" s="5">
        <v>6</v>
      </c>
      <c r="B57" s="5" t="s">
        <v>791</v>
      </c>
      <c r="C57" s="5">
        <v>1000</v>
      </c>
      <c r="D57" s="5">
        <v>829699</v>
      </c>
      <c r="E57" s="5" t="s">
        <v>792</v>
      </c>
      <c r="F57" s="5" t="s">
        <v>790</v>
      </c>
      <c r="G57" s="5"/>
      <c r="H57" s="5"/>
      <c r="I57" s="5"/>
      <c r="J57" s="5"/>
      <c r="K57" s="5">
        <v>1000</v>
      </c>
      <c r="L57" s="5"/>
      <c r="M57" s="5"/>
      <c r="N57" s="5"/>
      <c r="O57" s="5"/>
      <c r="P57" s="5"/>
      <c r="Q57" s="5"/>
      <c r="R57" s="5"/>
      <c r="S57" s="5"/>
      <c r="T57" s="5" t="s">
        <v>793</v>
      </c>
    </row>
    <row r="58" spans="1:20" ht="15.75" customHeight="1" x14ac:dyDescent="0.35">
      <c r="A58" s="5">
        <v>36</v>
      </c>
      <c r="B58" s="5" t="s">
        <v>58</v>
      </c>
      <c r="C58" s="5">
        <v>20000</v>
      </c>
      <c r="D58" s="5">
        <v>829707</v>
      </c>
      <c r="E58" s="5" t="s">
        <v>794</v>
      </c>
      <c r="F58" s="5" t="s">
        <v>790</v>
      </c>
      <c r="G58" s="5"/>
      <c r="H58" s="5"/>
      <c r="I58" s="5"/>
      <c r="J58" s="5"/>
      <c r="K58" s="5">
        <v>20000</v>
      </c>
      <c r="L58" s="5"/>
      <c r="M58" s="5"/>
      <c r="N58" s="5"/>
      <c r="O58" s="5"/>
      <c r="P58" s="5"/>
      <c r="Q58" s="5"/>
      <c r="R58" s="5"/>
      <c r="S58" s="5"/>
      <c r="T58" s="14" t="s">
        <v>795</v>
      </c>
    </row>
    <row r="59" spans="1:20" ht="15.75" customHeight="1" x14ac:dyDescent="0.35">
      <c r="A59" s="5">
        <v>37</v>
      </c>
      <c r="B59" s="5" t="s">
        <v>456</v>
      </c>
      <c r="C59" s="5">
        <v>2000</v>
      </c>
      <c r="D59" s="5">
        <v>829708</v>
      </c>
      <c r="E59" s="5" t="s">
        <v>794</v>
      </c>
      <c r="F59" s="5" t="s">
        <v>790</v>
      </c>
      <c r="G59" s="5"/>
      <c r="H59" s="5"/>
      <c r="I59" s="5"/>
      <c r="J59" s="5"/>
      <c r="K59" s="5">
        <v>2000</v>
      </c>
      <c r="L59" s="5"/>
      <c r="M59" s="5"/>
      <c r="N59" s="5"/>
      <c r="O59" s="5"/>
      <c r="P59" s="5"/>
      <c r="Q59" s="5"/>
      <c r="R59" s="5"/>
      <c r="S59" s="5"/>
      <c r="T59" s="14" t="s">
        <v>796</v>
      </c>
    </row>
    <row r="60" spans="1:20" ht="15.75" customHeight="1" x14ac:dyDescent="0.35">
      <c r="A60" s="5">
        <v>56</v>
      </c>
      <c r="B60" s="5" t="s">
        <v>797</v>
      </c>
      <c r="C60" s="5">
        <v>400</v>
      </c>
      <c r="D60" s="5"/>
      <c r="E60" s="5" t="s">
        <v>774</v>
      </c>
      <c r="F60" s="5" t="s">
        <v>790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400</v>
      </c>
      <c r="T60" s="14" t="s">
        <v>798</v>
      </c>
    </row>
    <row r="61" spans="1:20" ht="15.75" customHeight="1" x14ac:dyDescent="0.35">
      <c r="A61" s="5">
        <v>66</v>
      </c>
      <c r="B61" s="5" t="s">
        <v>799</v>
      </c>
      <c r="C61" s="5">
        <v>976</v>
      </c>
      <c r="D61" s="5">
        <v>829729</v>
      </c>
      <c r="E61" s="5" t="s">
        <v>800</v>
      </c>
      <c r="F61" s="5" t="s">
        <v>790</v>
      </c>
      <c r="G61" s="5"/>
      <c r="H61" s="5"/>
      <c r="I61" s="5"/>
      <c r="J61" s="5"/>
      <c r="K61" s="5">
        <v>976</v>
      </c>
      <c r="L61" s="5"/>
      <c r="M61" s="5"/>
      <c r="N61" s="5"/>
      <c r="O61" s="5"/>
      <c r="P61" s="5"/>
      <c r="Q61" s="5"/>
      <c r="R61" s="5"/>
      <c r="S61" s="5"/>
      <c r="T61" s="14" t="s">
        <v>801</v>
      </c>
    </row>
    <row r="62" spans="1:20" ht="15" customHeight="1" x14ac:dyDescent="0.35">
      <c r="A62" s="5">
        <v>110</v>
      </c>
      <c r="B62" s="5" t="s">
        <v>797</v>
      </c>
      <c r="C62" s="5">
        <v>400</v>
      </c>
      <c r="D62" s="5"/>
      <c r="E62" s="5" t="s">
        <v>802</v>
      </c>
      <c r="F62" s="5" t="s">
        <v>790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400</v>
      </c>
      <c r="T62" s="65" t="s">
        <v>803</v>
      </c>
    </row>
    <row r="63" spans="1:20" ht="15.75" customHeight="1" x14ac:dyDescent="0.35">
      <c r="A63" s="5">
        <v>132</v>
      </c>
      <c r="B63" s="5" t="s">
        <v>791</v>
      </c>
      <c r="C63" s="5">
        <v>1000</v>
      </c>
      <c r="D63" s="5">
        <v>829744</v>
      </c>
      <c r="E63" s="5" t="s">
        <v>804</v>
      </c>
      <c r="F63" s="5" t="s">
        <v>790</v>
      </c>
      <c r="G63" s="5"/>
      <c r="H63" s="5"/>
      <c r="I63" s="5"/>
      <c r="J63" s="5"/>
      <c r="K63" s="5">
        <v>1000</v>
      </c>
      <c r="L63" s="5"/>
      <c r="M63" s="5"/>
      <c r="N63" s="5"/>
      <c r="O63" s="5"/>
      <c r="P63" s="5"/>
      <c r="Q63" s="5"/>
      <c r="R63" s="5"/>
      <c r="S63" s="5"/>
      <c r="T63" s="61">
        <v>44682</v>
      </c>
    </row>
    <row r="64" spans="1:20" ht="15.75" customHeight="1" x14ac:dyDescent="0.35">
      <c r="A64" s="5">
        <v>134</v>
      </c>
      <c r="B64" s="5" t="s">
        <v>237</v>
      </c>
      <c r="C64" s="5">
        <v>504</v>
      </c>
      <c r="D64" s="5"/>
      <c r="E64" s="5" t="s">
        <v>757</v>
      </c>
      <c r="F64" s="5" t="s">
        <v>790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504</v>
      </c>
      <c r="T64" s="61" t="s">
        <v>805</v>
      </c>
    </row>
    <row r="65" spans="1:20" ht="15.75" customHeight="1" x14ac:dyDescent="0.35">
      <c r="A65" s="5">
        <v>132</v>
      </c>
      <c r="B65" s="5" t="s">
        <v>791</v>
      </c>
      <c r="C65" s="5">
        <v>1000</v>
      </c>
      <c r="D65" s="5">
        <v>829744</v>
      </c>
      <c r="E65" s="5" t="s">
        <v>804</v>
      </c>
      <c r="F65" s="5" t="s">
        <v>790</v>
      </c>
      <c r="G65" s="5"/>
      <c r="H65" s="5"/>
      <c r="I65" s="5"/>
      <c r="J65" s="5"/>
      <c r="K65" s="5">
        <v>1000</v>
      </c>
      <c r="L65" s="5"/>
      <c r="M65" s="5"/>
      <c r="N65" s="5"/>
      <c r="O65" s="5"/>
      <c r="P65" s="5"/>
      <c r="Q65" s="5"/>
      <c r="R65" s="5"/>
      <c r="S65" s="5"/>
      <c r="T65" s="61">
        <v>44682</v>
      </c>
    </row>
    <row r="66" spans="1:20" ht="15.75" customHeight="1" x14ac:dyDescent="0.35">
      <c r="A66" s="5">
        <v>136</v>
      </c>
      <c r="B66" s="5" t="s">
        <v>131</v>
      </c>
      <c r="C66" s="5">
        <v>500</v>
      </c>
      <c r="D66" s="5"/>
      <c r="E66" s="5" t="s">
        <v>806</v>
      </c>
      <c r="F66" s="5" t="s">
        <v>790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500</v>
      </c>
      <c r="T66" s="61" t="s">
        <v>807</v>
      </c>
    </row>
    <row r="67" spans="1:20" ht="15.75" customHeight="1" x14ac:dyDescent="0.35">
      <c r="A67" s="5">
        <v>156</v>
      </c>
      <c r="B67" s="5" t="s">
        <v>797</v>
      </c>
      <c r="C67" s="5">
        <v>400</v>
      </c>
      <c r="D67" s="5"/>
      <c r="E67" s="5" t="s">
        <v>808</v>
      </c>
      <c r="F67" s="5" t="s">
        <v>790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400</v>
      </c>
      <c r="T67" s="66" t="s">
        <v>809</v>
      </c>
    </row>
    <row r="68" spans="1:20" ht="15.75" customHeight="1" x14ac:dyDescent="0.35">
      <c r="A68" s="5">
        <v>202</v>
      </c>
      <c r="B68" s="5" t="s">
        <v>791</v>
      </c>
      <c r="C68" s="5">
        <v>1000</v>
      </c>
      <c r="D68" s="5">
        <v>996337</v>
      </c>
      <c r="E68" s="5" t="s">
        <v>810</v>
      </c>
      <c r="F68" s="5" t="s">
        <v>790</v>
      </c>
      <c r="G68" s="5"/>
      <c r="H68" s="5"/>
      <c r="I68" s="5"/>
      <c r="J68" s="5"/>
      <c r="K68" s="5">
        <v>1000</v>
      </c>
      <c r="L68" s="5"/>
      <c r="M68" s="5"/>
      <c r="N68" s="5"/>
      <c r="O68" s="5"/>
      <c r="P68" s="5"/>
      <c r="Q68" s="5"/>
      <c r="R68" s="5"/>
      <c r="S68" s="5"/>
      <c r="T68" s="61">
        <v>44713</v>
      </c>
    </row>
    <row r="69" spans="1:20" ht="15.75" customHeight="1" x14ac:dyDescent="0.35">
      <c r="A69" s="5">
        <v>251</v>
      </c>
      <c r="B69" s="5" t="s">
        <v>811</v>
      </c>
      <c r="C69" s="5">
        <v>3000</v>
      </c>
      <c r="D69" s="5"/>
      <c r="E69" s="5" t="s">
        <v>812</v>
      </c>
      <c r="F69" s="5" t="s">
        <v>790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3000</v>
      </c>
      <c r="T69" s="14" t="s">
        <v>813</v>
      </c>
    </row>
    <row r="70" spans="1:20" ht="15.75" customHeight="1" x14ac:dyDescent="0.35">
      <c r="A70" s="5">
        <v>255</v>
      </c>
      <c r="B70" s="5" t="s">
        <v>791</v>
      </c>
      <c r="C70" s="5">
        <v>1000</v>
      </c>
      <c r="D70" s="5">
        <v>996355</v>
      </c>
      <c r="E70" s="5" t="s">
        <v>778</v>
      </c>
      <c r="F70" s="5" t="s">
        <v>790</v>
      </c>
      <c r="G70" s="5"/>
      <c r="H70" s="5"/>
      <c r="I70" s="5"/>
      <c r="J70" s="5"/>
      <c r="K70" s="5">
        <v>1000</v>
      </c>
      <c r="L70" s="5"/>
      <c r="M70" s="5"/>
      <c r="N70" s="5"/>
      <c r="O70" s="5"/>
      <c r="P70" s="5"/>
      <c r="Q70" s="5"/>
      <c r="R70" s="5"/>
      <c r="S70" s="5"/>
      <c r="T70" s="5" t="s">
        <v>814</v>
      </c>
    </row>
    <row r="71" spans="1:20" ht="15.75" customHeight="1" x14ac:dyDescent="0.45">
      <c r="B71" s="62" t="s">
        <v>32</v>
      </c>
      <c r="C71" s="63">
        <f>SUM(C57:C70)</f>
        <v>33180</v>
      </c>
    </row>
    <row r="72" spans="1:20" ht="15.75" customHeight="1" x14ac:dyDescent="0.45">
      <c r="B72" s="64"/>
      <c r="C72" s="64"/>
    </row>
    <row r="73" spans="1:20" ht="15.75" customHeight="1" x14ac:dyDescent="0.35">
      <c r="H73" s="97">
        <v>5</v>
      </c>
      <c r="I73" s="94"/>
    </row>
    <row r="74" spans="1:20" ht="15.75" customHeight="1" x14ac:dyDescent="0.45">
      <c r="A74" s="93" t="s">
        <v>815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20" ht="15.75" customHeight="1" x14ac:dyDescent="0.35">
      <c r="A75" s="10"/>
      <c r="B75" s="10"/>
      <c r="C75" s="10"/>
      <c r="D75" s="10"/>
      <c r="E75" s="10"/>
      <c r="F75" s="10"/>
      <c r="G75" s="91" t="s">
        <v>705</v>
      </c>
      <c r="H75" s="92"/>
      <c r="I75" s="92"/>
      <c r="J75" s="92"/>
      <c r="K75" s="87" t="s">
        <v>706</v>
      </c>
      <c r="L75" s="88"/>
      <c r="M75" s="88"/>
      <c r="N75" s="88"/>
      <c r="O75" s="88"/>
      <c r="P75" s="89"/>
      <c r="Q75" s="90" t="s">
        <v>707</v>
      </c>
      <c r="R75" s="89"/>
      <c r="S75" s="95" t="s">
        <v>708</v>
      </c>
    </row>
    <row r="76" spans="1:20" ht="15.75" customHeight="1" x14ac:dyDescent="0.35">
      <c r="A76" s="4" t="s">
        <v>3</v>
      </c>
      <c r="B76" s="3" t="s">
        <v>709</v>
      </c>
      <c r="C76" s="3" t="s">
        <v>710</v>
      </c>
      <c r="D76" s="3" t="s">
        <v>6</v>
      </c>
      <c r="E76" s="3" t="s">
        <v>7</v>
      </c>
      <c r="F76" s="3" t="s">
        <v>711</v>
      </c>
      <c r="G76" s="5" t="s">
        <v>712</v>
      </c>
      <c r="H76" s="5" t="s">
        <v>713</v>
      </c>
      <c r="I76" s="5" t="s">
        <v>714</v>
      </c>
      <c r="J76" s="5" t="s">
        <v>715</v>
      </c>
      <c r="K76" s="31" t="s">
        <v>716</v>
      </c>
      <c r="L76" s="31" t="s">
        <v>717</v>
      </c>
      <c r="M76" s="31" t="s">
        <v>718</v>
      </c>
      <c r="N76" s="31" t="s">
        <v>719</v>
      </c>
      <c r="O76" s="31" t="s">
        <v>720</v>
      </c>
      <c r="P76" s="31" t="s">
        <v>721</v>
      </c>
      <c r="Q76" s="5" t="s">
        <v>722</v>
      </c>
      <c r="R76" s="5" t="s">
        <v>723</v>
      </c>
      <c r="S76" s="96"/>
    </row>
    <row r="77" spans="1:20" ht="15.75" customHeight="1" x14ac:dyDescent="0.35">
      <c r="A77" s="5">
        <v>94</v>
      </c>
      <c r="B77" s="5" t="s">
        <v>816</v>
      </c>
      <c r="C77" s="5">
        <v>1400</v>
      </c>
      <c r="D77" s="5">
        <v>206951</v>
      </c>
      <c r="E77" s="5" t="s">
        <v>817</v>
      </c>
      <c r="F77" s="5" t="s">
        <v>815</v>
      </c>
      <c r="G77" s="5">
        <v>1400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 t="s">
        <v>818</v>
      </c>
    </row>
    <row r="78" spans="1:20" ht="15.75" customHeight="1" x14ac:dyDescent="0.45">
      <c r="B78" s="62" t="s">
        <v>32</v>
      </c>
      <c r="C78" s="62">
        <f>C77</f>
        <v>1400</v>
      </c>
    </row>
    <row r="79" spans="1:20" ht="15.75" customHeight="1" x14ac:dyDescent="0.35"/>
    <row r="80" spans="1:20" ht="15.75" customHeight="1" x14ac:dyDescent="0.35"/>
    <row r="81" spans="1:20" ht="15.75" customHeight="1" x14ac:dyDescent="0.35">
      <c r="H81" s="97">
        <v>6</v>
      </c>
      <c r="I81" s="94"/>
    </row>
    <row r="82" spans="1:20" ht="15.75" customHeight="1" x14ac:dyDescent="0.45">
      <c r="A82" s="93" t="s">
        <v>819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1:20" ht="15.75" customHeight="1" x14ac:dyDescent="0.35">
      <c r="A83" s="10"/>
      <c r="B83" s="10"/>
      <c r="C83" s="10"/>
      <c r="D83" s="10"/>
      <c r="E83" s="10"/>
      <c r="F83" s="10"/>
      <c r="G83" s="91" t="s">
        <v>705</v>
      </c>
      <c r="H83" s="92"/>
      <c r="I83" s="92"/>
      <c r="J83" s="92"/>
      <c r="K83" s="87" t="s">
        <v>706</v>
      </c>
      <c r="L83" s="88"/>
      <c r="M83" s="88"/>
      <c r="N83" s="88"/>
      <c r="O83" s="88"/>
      <c r="P83" s="89"/>
      <c r="Q83" s="90" t="s">
        <v>707</v>
      </c>
      <c r="R83" s="89"/>
      <c r="S83" s="95" t="s">
        <v>708</v>
      </c>
      <c r="T83" s="98"/>
    </row>
    <row r="84" spans="1:20" ht="15.75" customHeight="1" x14ac:dyDescent="0.35">
      <c r="A84" s="4" t="s">
        <v>3</v>
      </c>
      <c r="B84" s="3" t="s">
        <v>709</v>
      </c>
      <c r="C84" s="3" t="s">
        <v>710</v>
      </c>
      <c r="D84" s="3" t="s">
        <v>6</v>
      </c>
      <c r="E84" s="3" t="s">
        <v>7</v>
      </c>
      <c r="F84" s="3" t="s">
        <v>711</v>
      </c>
      <c r="G84" s="5" t="s">
        <v>712</v>
      </c>
      <c r="H84" s="5" t="s">
        <v>713</v>
      </c>
      <c r="I84" s="5" t="s">
        <v>714</v>
      </c>
      <c r="J84" s="5" t="s">
        <v>715</v>
      </c>
      <c r="K84" s="31" t="s">
        <v>716</v>
      </c>
      <c r="L84" s="31" t="s">
        <v>717</v>
      </c>
      <c r="M84" s="31" t="s">
        <v>718</v>
      </c>
      <c r="N84" s="31" t="s">
        <v>719</v>
      </c>
      <c r="O84" s="31" t="s">
        <v>720</v>
      </c>
      <c r="P84" s="31" t="s">
        <v>721</v>
      </c>
      <c r="Q84" s="5" t="s">
        <v>722</v>
      </c>
      <c r="R84" s="5" t="s">
        <v>723</v>
      </c>
      <c r="S84" s="96"/>
      <c r="T84" s="96"/>
    </row>
    <row r="85" spans="1:20" ht="15.75" customHeight="1" x14ac:dyDescent="0.35">
      <c r="A85" s="5">
        <v>50</v>
      </c>
      <c r="B85" s="5" t="s">
        <v>820</v>
      </c>
      <c r="C85" s="5">
        <v>6250</v>
      </c>
      <c r="D85" s="5">
        <v>829719</v>
      </c>
      <c r="E85" s="5" t="s">
        <v>770</v>
      </c>
      <c r="F85" s="5" t="s">
        <v>821</v>
      </c>
      <c r="G85" s="5"/>
      <c r="H85" s="5"/>
      <c r="I85" s="5"/>
      <c r="J85" s="5"/>
      <c r="K85" s="5">
        <v>6250</v>
      </c>
      <c r="L85" s="5"/>
      <c r="M85" s="5"/>
      <c r="N85" s="5"/>
      <c r="O85" s="5"/>
      <c r="P85" s="5"/>
      <c r="Q85" s="5"/>
      <c r="R85" s="5"/>
      <c r="S85" s="5"/>
      <c r="T85" s="14" t="s">
        <v>822</v>
      </c>
    </row>
    <row r="86" spans="1:20" ht="15.75" customHeight="1" x14ac:dyDescent="0.35">
      <c r="A86" s="5">
        <v>165</v>
      </c>
      <c r="B86" s="5" t="s">
        <v>766</v>
      </c>
      <c r="C86" s="5">
        <v>5350</v>
      </c>
      <c r="D86" s="5">
        <v>829747</v>
      </c>
      <c r="E86" s="5" t="s">
        <v>823</v>
      </c>
      <c r="F86" s="5" t="s">
        <v>821</v>
      </c>
      <c r="G86" s="5"/>
      <c r="H86" s="5"/>
      <c r="I86" s="5"/>
      <c r="J86" s="5"/>
      <c r="K86" s="5">
        <v>5350</v>
      </c>
      <c r="L86" s="5"/>
      <c r="M86" s="5"/>
      <c r="N86" s="5"/>
      <c r="O86" s="5"/>
      <c r="P86" s="5"/>
      <c r="Q86" s="5"/>
      <c r="R86" s="5"/>
      <c r="S86" s="5"/>
      <c r="T86" s="5" t="s">
        <v>824</v>
      </c>
    </row>
    <row r="87" spans="1:20" ht="15.75" customHeight="1" x14ac:dyDescent="0.45">
      <c r="B87" s="62" t="s">
        <v>32</v>
      </c>
      <c r="C87" s="62">
        <f>SUM(C85:C86)</f>
        <v>11600</v>
      </c>
    </row>
    <row r="88" spans="1:20" ht="15.75" customHeight="1" x14ac:dyDescent="0.35"/>
    <row r="89" spans="1:20" ht="15.75" customHeight="1" x14ac:dyDescent="0.35"/>
    <row r="90" spans="1:20" ht="15.75" customHeight="1" x14ac:dyDescent="0.35"/>
    <row r="91" spans="1:20" ht="15.75" customHeight="1" x14ac:dyDescent="0.35"/>
    <row r="92" spans="1:20" ht="15.75" customHeight="1" x14ac:dyDescent="0.35">
      <c r="H92" s="97">
        <v>7</v>
      </c>
      <c r="I92" s="94"/>
    </row>
    <row r="93" spans="1:20" ht="15.75" customHeight="1" x14ac:dyDescent="0.45">
      <c r="A93" s="93" t="s">
        <v>825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1:20" ht="15.75" customHeight="1" x14ac:dyDescent="0.35">
      <c r="A94" s="10"/>
      <c r="B94" s="10"/>
      <c r="C94" s="10"/>
      <c r="D94" s="10"/>
      <c r="E94" s="10"/>
      <c r="F94" s="10"/>
      <c r="G94" s="91" t="s">
        <v>705</v>
      </c>
      <c r="H94" s="92"/>
      <c r="I94" s="92"/>
      <c r="J94" s="92"/>
      <c r="K94" s="87" t="s">
        <v>706</v>
      </c>
      <c r="L94" s="88"/>
      <c r="M94" s="88"/>
      <c r="N94" s="88"/>
      <c r="O94" s="88"/>
      <c r="P94" s="89"/>
      <c r="Q94" s="90" t="s">
        <v>707</v>
      </c>
      <c r="R94" s="89"/>
      <c r="S94" s="95" t="s">
        <v>708</v>
      </c>
      <c r="T94" s="98"/>
    </row>
    <row r="95" spans="1:20" ht="15.75" customHeight="1" x14ac:dyDescent="0.35">
      <c r="A95" s="4" t="s">
        <v>3</v>
      </c>
      <c r="B95" s="3" t="s">
        <v>709</v>
      </c>
      <c r="C95" s="3" t="s">
        <v>710</v>
      </c>
      <c r="D95" s="3" t="s">
        <v>6</v>
      </c>
      <c r="E95" s="3" t="s">
        <v>7</v>
      </c>
      <c r="F95" s="3" t="s">
        <v>711</v>
      </c>
      <c r="G95" s="5" t="s">
        <v>712</v>
      </c>
      <c r="H95" s="5" t="s">
        <v>713</v>
      </c>
      <c r="I95" s="5" t="s">
        <v>714</v>
      </c>
      <c r="J95" s="5" t="s">
        <v>715</v>
      </c>
      <c r="K95" s="31" t="s">
        <v>716</v>
      </c>
      <c r="L95" s="31" t="s">
        <v>717</v>
      </c>
      <c r="M95" s="31" t="s">
        <v>718</v>
      </c>
      <c r="N95" s="31" t="s">
        <v>719</v>
      </c>
      <c r="O95" s="31" t="s">
        <v>720</v>
      </c>
      <c r="P95" s="31" t="s">
        <v>721</v>
      </c>
      <c r="Q95" s="5" t="s">
        <v>722</v>
      </c>
      <c r="R95" s="5" t="s">
        <v>723</v>
      </c>
      <c r="S95" s="96"/>
      <c r="T95" s="96"/>
    </row>
    <row r="96" spans="1:20" ht="15.75" customHeight="1" x14ac:dyDescent="0.35">
      <c r="A96" s="5">
        <v>239</v>
      </c>
      <c r="B96" s="5" t="s">
        <v>826</v>
      </c>
      <c r="C96" s="5">
        <v>232715</v>
      </c>
      <c r="D96" s="5">
        <v>154891</v>
      </c>
      <c r="E96" s="5" t="s">
        <v>827</v>
      </c>
      <c r="F96" s="5" t="s">
        <v>825</v>
      </c>
      <c r="G96" s="5"/>
      <c r="H96" s="5"/>
      <c r="I96" s="5"/>
      <c r="J96" s="5">
        <v>232715</v>
      </c>
      <c r="K96" s="5"/>
      <c r="L96" s="5"/>
      <c r="M96" s="5"/>
      <c r="N96" s="5"/>
      <c r="O96" s="5"/>
      <c r="P96" s="5"/>
      <c r="Q96" s="5"/>
      <c r="R96" s="5"/>
      <c r="S96" s="5"/>
      <c r="T96" s="5" t="s">
        <v>828</v>
      </c>
    </row>
    <row r="97" spans="1:19" ht="15.75" customHeight="1" x14ac:dyDescent="0.45">
      <c r="B97" s="62" t="s">
        <v>32</v>
      </c>
      <c r="C97" s="62">
        <f>C96</f>
        <v>232715</v>
      </c>
    </row>
    <row r="98" spans="1:19" ht="15.75" customHeight="1" x14ac:dyDescent="0.35"/>
    <row r="99" spans="1:19" ht="15.75" customHeight="1" x14ac:dyDescent="0.35"/>
    <row r="100" spans="1:19" ht="15.75" customHeight="1" x14ac:dyDescent="0.35"/>
    <row r="101" spans="1:19" ht="15.75" customHeight="1" x14ac:dyDescent="0.35"/>
    <row r="102" spans="1:19" ht="15.75" customHeight="1" x14ac:dyDescent="0.35"/>
    <row r="103" spans="1:19" ht="15.75" customHeight="1" x14ac:dyDescent="0.35"/>
    <row r="104" spans="1:19" ht="15.75" customHeight="1" x14ac:dyDescent="0.35"/>
    <row r="105" spans="1:19" ht="15.75" customHeight="1" x14ac:dyDescent="0.35">
      <c r="H105" s="97">
        <v>8</v>
      </c>
      <c r="I105" s="94"/>
    </row>
    <row r="106" spans="1:19" ht="15.75" customHeight="1" x14ac:dyDescent="0.45">
      <c r="A106" s="93" t="s">
        <v>829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1:19" ht="15.75" customHeight="1" x14ac:dyDescent="0.35">
      <c r="A107" s="10"/>
      <c r="B107" s="10"/>
      <c r="C107" s="10"/>
      <c r="D107" s="10"/>
      <c r="E107" s="10"/>
      <c r="F107" s="10"/>
      <c r="G107" s="91" t="s">
        <v>705</v>
      </c>
      <c r="H107" s="92"/>
      <c r="I107" s="92"/>
      <c r="J107" s="92"/>
      <c r="K107" s="87" t="s">
        <v>706</v>
      </c>
      <c r="L107" s="88"/>
      <c r="M107" s="88"/>
      <c r="N107" s="88"/>
      <c r="O107" s="88"/>
      <c r="P107" s="89"/>
      <c r="Q107" s="90" t="s">
        <v>707</v>
      </c>
      <c r="R107" s="89"/>
      <c r="S107" s="95" t="s">
        <v>708</v>
      </c>
    </row>
    <row r="108" spans="1:19" ht="15.75" customHeight="1" x14ac:dyDescent="0.35">
      <c r="A108" s="4" t="s">
        <v>3</v>
      </c>
      <c r="B108" s="3" t="s">
        <v>709</v>
      </c>
      <c r="C108" s="3" t="s">
        <v>710</v>
      </c>
      <c r="D108" s="3" t="s">
        <v>6</v>
      </c>
      <c r="E108" s="3" t="s">
        <v>7</v>
      </c>
      <c r="F108" s="3" t="s">
        <v>711</v>
      </c>
      <c r="G108" s="5" t="s">
        <v>712</v>
      </c>
      <c r="H108" s="5" t="s">
        <v>713</v>
      </c>
      <c r="I108" s="5" t="s">
        <v>714</v>
      </c>
      <c r="J108" s="5" t="s">
        <v>715</v>
      </c>
      <c r="K108" s="31" t="s">
        <v>716</v>
      </c>
      <c r="L108" s="31" t="s">
        <v>717</v>
      </c>
      <c r="M108" s="31" t="s">
        <v>718</v>
      </c>
      <c r="N108" s="31" t="s">
        <v>719</v>
      </c>
      <c r="O108" s="31" t="s">
        <v>720</v>
      </c>
      <c r="P108" s="31" t="s">
        <v>721</v>
      </c>
      <c r="Q108" s="5" t="s">
        <v>722</v>
      </c>
      <c r="R108" s="5" t="s">
        <v>723</v>
      </c>
      <c r="S108" s="96"/>
    </row>
    <row r="109" spans="1:19" ht="15.75" customHeight="1" x14ac:dyDescent="0.35">
      <c r="A109" s="5">
        <v>1</v>
      </c>
      <c r="B109" s="5" t="s">
        <v>830</v>
      </c>
      <c r="C109" s="5">
        <v>6475</v>
      </c>
      <c r="D109" s="5">
        <v>206928</v>
      </c>
      <c r="E109" s="5" t="s">
        <v>764</v>
      </c>
      <c r="F109" s="5" t="s">
        <v>831</v>
      </c>
      <c r="G109" s="5">
        <v>6475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customHeight="1" x14ac:dyDescent="0.35">
      <c r="A110" s="5">
        <v>2</v>
      </c>
      <c r="B110" s="5" t="s">
        <v>832</v>
      </c>
      <c r="C110" s="5">
        <v>3550</v>
      </c>
      <c r="D110" s="5">
        <v>206929</v>
      </c>
      <c r="E110" s="5" t="s">
        <v>764</v>
      </c>
      <c r="F110" s="5" t="s">
        <v>831</v>
      </c>
      <c r="G110" s="5">
        <v>3550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 customHeight="1" x14ac:dyDescent="0.35">
      <c r="A111" s="5">
        <v>3</v>
      </c>
      <c r="B111" s="5" t="s">
        <v>833</v>
      </c>
      <c r="C111" s="5">
        <v>4200</v>
      </c>
      <c r="D111" s="5">
        <v>206930</v>
      </c>
      <c r="E111" s="5" t="s">
        <v>764</v>
      </c>
      <c r="F111" s="5" t="s">
        <v>831</v>
      </c>
      <c r="G111" s="5">
        <v>4200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 customHeight="1" x14ac:dyDescent="0.35">
      <c r="A112" s="5">
        <v>4</v>
      </c>
      <c r="B112" s="5" t="s">
        <v>834</v>
      </c>
      <c r="C112" s="5">
        <v>5250</v>
      </c>
      <c r="D112" s="5">
        <v>206931</v>
      </c>
      <c r="E112" s="5" t="s">
        <v>764</v>
      </c>
      <c r="F112" s="5" t="s">
        <v>831</v>
      </c>
      <c r="G112" s="5">
        <v>5250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 customHeight="1" x14ac:dyDescent="0.35">
      <c r="A113" s="5">
        <v>5</v>
      </c>
      <c r="B113" s="5" t="s">
        <v>835</v>
      </c>
      <c r="C113" s="5">
        <v>7525</v>
      </c>
      <c r="D113" s="5">
        <v>206936</v>
      </c>
      <c r="E113" s="5" t="s">
        <v>836</v>
      </c>
      <c r="F113" s="5" t="s">
        <v>831</v>
      </c>
      <c r="G113" s="5">
        <v>7525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 customHeight="1" x14ac:dyDescent="0.35">
      <c r="A114" s="5">
        <v>6</v>
      </c>
      <c r="B114" s="5" t="s">
        <v>832</v>
      </c>
      <c r="C114" s="5">
        <v>2475</v>
      </c>
      <c r="D114" s="5">
        <v>206939</v>
      </c>
      <c r="E114" s="5" t="s">
        <v>774</v>
      </c>
      <c r="F114" s="5" t="s">
        <v>831</v>
      </c>
      <c r="G114" s="5">
        <v>2475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 customHeight="1" x14ac:dyDescent="0.35">
      <c r="A115" s="5">
        <v>7</v>
      </c>
      <c r="B115" s="5" t="s">
        <v>833</v>
      </c>
      <c r="C115" s="5">
        <v>4025</v>
      </c>
      <c r="D115" s="5">
        <v>206940</v>
      </c>
      <c r="E115" s="5" t="s">
        <v>774</v>
      </c>
      <c r="F115" s="5" t="s">
        <v>831</v>
      </c>
      <c r="G115" s="5">
        <v>4025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 customHeight="1" x14ac:dyDescent="0.35">
      <c r="A116" s="5">
        <v>8</v>
      </c>
      <c r="B116" s="5" t="s">
        <v>830</v>
      </c>
      <c r="C116" s="5">
        <v>4725</v>
      </c>
      <c r="D116" s="5">
        <v>206941</v>
      </c>
      <c r="E116" s="5" t="s">
        <v>837</v>
      </c>
      <c r="F116" s="5" t="s">
        <v>831</v>
      </c>
      <c r="G116" s="5">
        <v>4725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 customHeight="1" x14ac:dyDescent="0.35">
      <c r="A117" s="5">
        <v>9</v>
      </c>
      <c r="B117" s="5" t="s">
        <v>834</v>
      </c>
      <c r="C117" s="5">
        <v>3850</v>
      </c>
      <c r="D117" s="5">
        <v>206943</v>
      </c>
      <c r="E117" s="5" t="s">
        <v>800</v>
      </c>
      <c r="F117" s="5" t="s">
        <v>831</v>
      </c>
      <c r="G117" s="5">
        <v>3850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 customHeight="1" x14ac:dyDescent="0.35">
      <c r="A118" s="5">
        <v>10</v>
      </c>
      <c r="B118" s="5" t="s">
        <v>838</v>
      </c>
      <c r="C118" s="5">
        <v>5950</v>
      </c>
      <c r="D118" s="5">
        <v>206944</v>
      </c>
      <c r="E118" s="5" t="s">
        <v>839</v>
      </c>
      <c r="F118" s="5" t="s">
        <v>831</v>
      </c>
      <c r="G118" s="5">
        <v>5950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 customHeight="1" x14ac:dyDescent="0.35">
      <c r="A119" s="5">
        <v>11</v>
      </c>
      <c r="B119" s="5" t="s">
        <v>838</v>
      </c>
      <c r="C119" s="5">
        <v>8575</v>
      </c>
      <c r="D119" s="5">
        <v>154882</v>
      </c>
      <c r="E119" s="5" t="s">
        <v>839</v>
      </c>
      <c r="F119" s="5" t="s">
        <v>831</v>
      </c>
      <c r="G119" s="5"/>
      <c r="H119" s="5"/>
      <c r="I119" s="5"/>
      <c r="J119" s="5">
        <v>8575</v>
      </c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 customHeight="1" x14ac:dyDescent="0.45">
      <c r="B120" s="62" t="s">
        <v>32</v>
      </c>
      <c r="C120" s="62">
        <f>SUM(C109:C119)</f>
        <v>56600</v>
      </c>
    </row>
  </sheetData>
  <mergeCells count="55">
    <mergeCell ref="H1:I1"/>
    <mergeCell ref="H2:I2"/>
    <mergeCell ref="A3:S3"/>
    <mergeCell ref="G4:J4"/>
    <mergeCell ref="K4:P4"/>
    <mergeCell ref="Q4:R4"/>
    <mergeCell ref="S4:S5"/>
    <mergeCell ref="Q55:R55"/>
    <mergeCell ref="T83:T84"/>
    <mergeCell ref="S75:S76"/>
    <mergeCell ref="T94:T95"/>
    <mergeCell ref="T4:T5"/>
    <mergeCell ref="T44:T45"/>
    <mergeCell ref="S29:S30"/>
    <mergeCell ref="T29:T30"/>
    <mergeCell ref="S44:S45"/>
    <mergeCell ref="T55:T56"/>
    <mergeCell ref="S55:S56"/>
    <mergeCell ref="A28:S28"/>
    <mergeCell ref="G29:J29"/>
    <mergeCell ref="K29:P29"/>
    <mergeCell ref="Q29:R29"/>
    <mergeCell ref="A54:S54"/>
    <mergeCell ref="A43:S43"/>
    <mergeCell ref="G44:J44"/>
    <mergeCell ref="K44:P44"/>
    <mergeCell ref="Q44:R44"/>
    <mergeCell ref="H27:I27"/>
    <mergeCell ref="H42:I42"/>
    <mergeCell ref="H53:I53"/>
    <mergeCell ref="A93:S93"/>
    <mergeCell ref="G94:J94"/>
    <mergeCell ref="K94:P94"/>
    <mergeCell ref="Q94:R94"/>
    <mergeCell ref="G83:J83"/>
    <mergeCell ref="K83:P83"/>
    <mergeCell ref="Q83:R83"/>
    <mergeCell ref="S83:S84"/>
    <mergeCell ref="S94:S95"/>
    <mergeCell ref="A82:S82"/>
    <mergeCell ref="G55:J55"/>
    <mergeCell ref="K55:P55"/>
    <mergeCell ref="H73:I73"/>
    <mergeCell ref="G107:J107"/>
    <mergeCell ref="K107:P107"/>
    <mergeCell ref="Q107:R107"/>
    <mergeCell ref="S107:S108"/>
    <mergeCell ref="H105:I105"/>
    <mergeCell ref="K75:P75"/>
    <mergeCell ref="Q75:R75"/>
    <mergeCell ref="G75:J75"/>
    <mergeCell ref="A74:S74"/>
    <mergeCell ref="A106:S106"/>
    <mergeCell ref="H81:I81"/>
    <mergeCell ref="H92:I92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0"/>
  <sheetViews>
    <sheetView workbookViewId="0"/>
  </sheetViews>
  <sheetFormatPr defaultColWidth="16.453125" defaultRowHeight="15" customHeight="1" x14ac:dyDescent="0.35"/>
  <cols>
    <col min="1" max="1" width="10" style="1" customWidth="1"/>
    <col min="2" max="2" width="27.54296875" style="1" customWidth="1"/>
    <col min="3" max="4" width="10" style="1" customWidth="1"/>
    <col min="5" max="5" width="12.1796875" style="1" customWidth="1"/>
    <col min="6" max="6" width="23" style="1" customWidth="1"/>
    <col min="7" max="20" width="10" style="1" customWidth="1"/>
    <col min="21" max="21" width="16.453125" style="1" customWidth="1"/>
    <col min="22" max="16384" width="16.453125" style="1"/>
  </cols>
  <sheetData>
    <row r="1" spans="1:20" ht="14.5" x14ac:dyDescent="0.35">
      <c r="A1" s="67" t="s">
        <v>701</v>
      </c>
      <c r="B1" s="68" t="s">
        <v>840</v>
      </c>
      <c r="C1" s="67">
        <f>C14+C26+C34+C43+C56+C71</f>
        <v>132611</v>
      </c>
      <c r="H1" s="100" t="s">
        <v>841</v>
      </c>
      <c r="I1" s="94"/>
    </row>
    <row r="3" spans="1:20" ht="14.5" x14ac:dyDescent="0.35">
      <c r="H3" s="97">
        <v>1</v>
      </c>
      <c r="I3" s="94"/>
    </row>
    <row r="4" spans="1:20" ht="18.5" x14ac:dyDescent="0.45">
      <c r="A4" s="93" t="s">
        <v>842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20" ht="15.75" customHeight="1" x14ac:dyDescent="0.35">
      <c r="A5" s="10"/>
      <c r="B5" s="10"/>
      <c r="C5" s="10"/>
      <c r="D5" s="10"/>
      <c r="E5" s="10"/>
      <c r="F5" s="10"/>
      <c r="G5" s="91" t="s">
        <v>705</v>
      </c>
      <c r="H5" s="92"/>
      <c r="I5" s="92"/>
      <c r="J5" s="92"/>
      <c r="K5" s="87" t="s">
        <v>706</v>
      </c>
      <c r="L5" s="88"/>
      <c r="M5" s="88"/>
      <c r="N5" s="88"/>
      <c r="O5" s="88"/>
      <c r="P5" s="89"/>
      <c r="Q5" s="90" t="s">
        <v>707</v>
      </c>
      <c r="R5" s="89"/>
      <c r="S5" s="95" t="s">
        <v>708</v>
      </c>
      <c r="T5" s="98"/>
    </row>
    <row r="6" spans="1:20" ht="14.5" x14ac:dyDescent="0.35">
      <c r="A6" s="4" t="s">
        <v>3</v>
      </c>
      <c r="B6" s="3" t="s">
        <v>709</v>
      </c>
      <c r="C6" s="3" t="s">
        <v>710</v>
      </c>
      <c r="D6" s="3" t="s">
        <v>6</v>
      </c>
      <c r="E6" s="3" t="s">
        <v>7</v>
      </c>
      <c r="F6" s="3" t="s">
        <v>711</v>
      </c>
      <c r="G6" s="5" t="s">
        <v>712</v>
      </c>
      <c r="H6" s="5" t="s">
        <v>713</v>
      </c>
      <c r="I6" s="5" t="s">
        <v>714</v>
      </c>
      <c r="J6" s="5" t="s">
        <v>715</v>
      </c>
      <c r="K6" s="31" t="s">
        <v>716</v>
      </c>
      <c r="L6" s="31" t="s">
        <v>717</v>
      </c>
      <c r="M6" s="31" t="s">
        <v>718</v>
      </c>
      <c r="N6" s="31" t="s">
        <v>719</v>
      </c>
      <c r="O6" s="31" t="s">
        <v>720</v>
      </c>
      <c r="P6" s="31" t="s">
        <v>721</v>
      </c>
      <c r="Q6" s="5" t="s">
        <v>722</v>
      </c>
      <c r="R6" s="5" t="s">
        <v>723</v>
      </c>
      <c r="S6" s="96"/>
      <c r="T6" s="96"/>
    </row>
    <row r="7" spans="1:20" ht="14.5" x14ac:dyDescent="0.35">
      <c r="A7" s="5">
        <v>81</v>
      </c>
      <c r="B7" s="5" t="s">
        <v>232</v>
      </c>
      <c r="C7" s="5">
        <v>1200</v>
      </c>
      <c r="D7" s="5"/>
      <c r="E7" s="5" t="s">
        <v>843</v>
      </c>
      <c r="F7" s="5" t="s">
        <v>844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1200</v>
      </c>
      <c r="T7" s="14" t="s">
        <v>845</v>
      </c>
    </row>
    <row r="8" spans="1:20" ht="15" customHeight="1" x14ac:dyDescent="0.35">
      <c r="A8" s="5">
        <v>104</v>
      </c>
      <c r="B8" s="66" t="s">
        <v>846</v>
      </c>
      <c r="C8" s="5">
        <v>500</v>
      </c>
      <c r="D8" s="5"/>
      <c r="E8" s="5" t="s">
        <v>847</v>
      </c>
      <c r="F8" s="5" t="s">
        <v>844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500</v>
      </c>
      <c r="T8" s="65" t="s">
        <v>848</v>
      </c>
    </row>
    <row r="9" spans="1:20" ht="15" customHeight="1" x14ac:dyDescent="0.35">
      <c r="A9" s="5">
        <v>106</v>
      </c>
      <c r="B9" s="5" t="s">
        <v>237</v>
      </c>
      <c r="C9" s="5">
        <v>2420</v>
      </c>
      <c r="D9" s="5"/>
      <c r="E9" s="5" t="s">
        <v>847</v>
      </c>
      <c r="F9" s="5" t="s">
        <v>849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2420</v>
      </c>
    </row>
    <row r="10" spans="1:20" ht="14.5" x14ac:dyDescent="0.35">
      <c r="A10" s="5">
        <v>148</v>
      </c>
      <c r="B10" s="5" t="s">
        <v>850</v>
      </c>
      <c r="C10" s="5">
        <v>3000</v>
      </c>
      <c r="D10" s="5">
        <v>829746</v>
      </c>
      <c r="E10" s="5" t="s">
        <v>851</v>
      </c>
      <c r="F10" s="5" t="s">
        <v>844</v>
      </c>
      <c r="G10" s="5"/>
      <c r="H10" s="5"/>
      <c r="I10" s="5"/>
      <c r="J10" s="5"/>
      <c r="K10" s="5">
        <v>3000</v>
      </c>
      <c r="L10" s="5"/>
      <c r="M10" s="5"/>
      <c r="N10" s="5"/>
      <c r="O10" s="5"/>
      <c r="P10" s="5"/>
      <c r="Q10" s="5"/>
      <c r="R10" s="5"/>
      <c r="S10" s="5"/>
      <c r="T10" s="5" t="s">
        <v>852</v>
      </c>
    </row>
    <row r="11" spans="1:20" ht="14.5" x14ac:dyDescent="0.35">
      <c r="A11" s="5">
        <v>268</v>
      </c>
      <c r="B11" s="5" t="s">
        <v>237</v>
      </c>
      <c r="C11" s="5">
        <v>1505</v>
      </c>
      <c r="D11" s="5"/>
      <c r="E11" s="5" t="s">
        <v>853</v>
      </c>
      <c r="F11" s="5" t="s">
        <v>844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1505</v>
      </c>
      <c r="T11" s="5" t="s">
        <v>854</v>
      </c>
    </row>
    <row r="12" spans="1:20" ht="14.5" x14ac:dyDescent="0.35">
      <c r="A12" s="5">
        <v>296</v>
      </c>
      <c r="B12" s="5" t="s">
        <v>237</v>
      </c>
      <c r="C12" s="5">
        <f>150+7300</f>
        <v>7450</v>
      </c>
      <c r="D12" s="5"/>
      <c r="E12" s="5" t="s">
        <v>855</v>
      </c>
      <c r="F12" s="5" t="s">
        <v>844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7450</v>
      </c>
      <c r="T12" s="5" t="s">
        <v>856</v>
      </c>
    </row>
    <row r="13" spans="1:20" ht="14.5" x14ac:dyDescent="0.35">
      <c r="A13" s="5">
        <v>297</v>
      </c>
      <c r="B13" s="5" t="s">
        <v>237</v>
      </c>
      <c r="C13" s="5">
        <f>710+800</f>
        <v>1510</v>
      </c>
      <c r="D13" s="5"/>
      <c r="E13" s="5" t="s">
        <v>857</v>
      </c>
      <c r="F13" s="5" t="s">
        <v>844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1510</v>
      </c>
      <c r="T13" s="5" t="s">
        <v>858</v>
      </c>
    </row>
    <row r="14" spans="1:20" ht="19.5" x14ac:dyDescent="0.45">
      <c r="B14" s="62" t="s">
        <v>32</v>
      </c>
      <c r="C14" s="62">
        <f>SUM(C7:C13)</f>
        <v>17585</v>
      </c>
    </row>
    <row r="15" spans="1:20" ht="19.5" x14ac:dyDescent="0.45">
      <c r="B15" s="64"/>
      <c r="C15" s="64"/>
    </row>
    <row r="17" spans="1:20" ht="19.5" x14ac:dyDescent="0.45">
      <c r="B17" s="64"/>
      <c r="C17" s="64"/>
    </row>
    <row r="18" spans="1:20" ht="19.5" x14ac:dyDescent="0.45">
      <c r="B18" s="64"/>
      <c r="C18" s="64"/>
      <c r="H18" s="97">
        <v>2</v>
      </c>
      <c r="I18" s="94"/>
    </row>
    <row r="19" spans="1:20" ht="18.5" x14ac:dyDescent="0.45">
      <c r="A19" s="93" t="s">
        <v>859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20" ht="15.75" customHeight="1" x14ac:dyDescent="0.35">
      <c r="A20" s="10"/>
      <c r="B20" s="10"/>
      <c r="C20" s="10"/>
      <c r="D20" s="10"/>
      <c r="E20" s="10"/>
      <c r="F20" s="10"/>
      <c r="G20" s="91" t="s">
        <v>705</v>
      </c>
      <c r="H20" s="92"/>
      <c r="I20" s="92"/>
      <c r="J20" s="92"/>
      <c r="K20" s="87" t="s">
        <v>706</v>
      </c>
      <c r="L20" s="88"/>
      <c r="M20" s="88"/>
      <c r="N20" s="88"/>
      <c r="O20" s="88"/>
      <c r="P20" s="89"/>
      <c r="Q20" s="90" t="s">
        <v>707</v>
      </c>
      <c r="R20" s="89"/>
      <c r="S20" s="95" t="s">
        <v>708</v>
      </c>
      <c r="T20" s="98"/>
    </row>
    <row r="21" spans="1:20" ht="15.75" customHeight="1" x14ac:dyDescent="0.35">
      <c r="A21" s="4" t="s">
        <v>3</v>
      </c>
      <c r="B21" s="3" t="s">
        <v>709</v>
      </c>
      <c r="C21" s="3" t="s">
        <v>710</v>
      </c>
      <c r="D21" s="3" t="s">
        <v>6</v>
      </c>
      <c r="E21" s="3" t="s">
        <v>7</v>
      </c>
      <c r="F21" s="3" t="s">
        <v>711</v>
      </c>
      <c r="G21" s="5" t="s">
        <v>712</v>
      </c>
      <c r="H21" s="5" t="s">
        <v>713</v>
      </c>
      <c r="I21" s="5" t="s">
        <v>714</v>
      </c>
      <c r="J21" s="5" t="s">
        <v>715</v>
      </c>
      <c r="K21" s="31" t="s">
        <v>716</v>
      </c>
      <c r="L21" s="31" t="s">
        <v>717</v>
      </c>
      <c r="M21" s="31" t="s">
        <v>718</v>
      </c>
      <c r="N21" s="31" t="s">
        <v>719</v>
      </c>
      <c r="O21" s="31" t="s">
        <v>720</v>
      </c>
      <c r="P21" s="31" t="s">
        <v>721</v>
      </c>
      <c r="Q21" s="5" t="s">
        <v>722</v>
      </c>
      <c r="R21" s="5" t="s">
        <v>723</v>
      </c>
      <c r="S21" s="96"/>
      <c r="T21" s="96"/>
    </row>
    <row r="22" spans="1:20" ht="15.75" customHeight="1" x14ac:dyDescent="0.35">
      <c r="A22" s="5">
        <v>78</v>
      </c>
      <c r="B22" s="5" t="s">
        <v>860</v>
      </c>
      <c r="C22" s="5">
        <v>6000</v>
      </c>
      <c r="D22" s="5">
        <v>829734</v>
      </c>
      <c r="E22" s="5" t="s">
        <v>839</v>
      </c>
      <c r="F22" s="5" t="s">
        <v>861</v>
      </c>
      <c r="G22" s="5"/>
      <c r="H22" s="5"/>
      <c r="I22" s="5"/>
      <c r="J22" s="5"/>
      <c r="K22" s="5">
        <v>6000</v>
      </c>
      <c r="L22" s="5"/>
      <c r="M22" s="5"/>
      <c r="N22" s="5"/>
      <c r="O22" s="5"/>
      <c r="P22" s="5"/>
      <c r="Q22" s="5"/>
      <c r="R22" s="5"/>
      <c r="S22" s="5"/>
      <c r="T22" s="14" t="s">
        <v>862</v>
      </c>
    </row>
    <row r="23" spans="1:20" ht="15.75" customHeight="1" x14ac:dyDescent="0.35">
      <c r="A23" s="5">
        <v>112</v>
      </c>
      <c r="B23" s="5" t="s">
        <v>863</v>
      </c>
      <c r="C23" s="5">
        <v>3010</v>
      </c>
      <c r="D23" s="5">
        <v>829741</v>
      </c>
      <c r="E23" s="5" t="s">
        <v>802</v>
      </c>
      <c r="F23" s="5" t="s">
        <v>861</v>
      </c>
      <c r="G23" s="5"/>
      <c r="H23" s="5"/>
      <c r="I23" s="5"/>
      <c r="J23" s="5"/>
      <c r="K23" s="5">
        <v>3010</v>
      </c>
      <c r="L23" s="5"/>
      <c r="M23" s="5"/>
      <c r="N23" s="5"/>
      <c r="O23" s="5"/>
      <c r="P23" s="5"/>
      <c r="Q23" s="5"/>
      <c r="R23" s="5"/>
      <c r="S23" s="5"/>
      <c r="T23" s="14" t="s">
        <v>864</v>
      </c>
    </row>
    <row r="24" spans="1:20" ht="15.75" customHeight="1" x14ac:dyDescent="0.35">
      <c r="A24" s="5">
        <v>131</v>
      </c>
      <c r="B24" s="5" t="s">
        <v>865</v>
      </c>
      <c r="C24" s="5">
        <v>40461</v>
      </c>
      <c r="D24" s="5">
        <v>829743</v>
      </c>
      <c r="E24" s="5" t="s">
        <v>804</v>
      </c>
      <c r="F24" s="5" t="s">
        <v>865</v>
      </c>
      <c r="G24" s="5"/>
      <c r="H24" s="5"/>
      <c r="I24" s="5"/>
      <c r="J24" s="5"/>
      <c r="K24" s="5">
        <v>40461</v>
      </c>
      <c r="L24" s="5"/>
      <c r="M24" s="5"/>
      <c r="N24" s="5"/>
      <c r="O24" s="5"/>
      <c r="P24" s="5"/>
      <c r="Q24" s="5"/>
      <c r="R24" s="5"/>
      <c r="S24" s="5"/>
      <c r="T24" s="5" t="s">
        <v>866</v>
      </c>
    </row>
    <row r="25" spans="1:20" ht="15.75" customHeight="1" x14ac:dyDescent="0.35">
      <c r="A25" s="5">
        <v>271</v>
      </c>
      <c r="B25" s="5" t="s">
        <v>867</v>
      </c>
      <c r="C25" s="5">
        <v>5000</v>
      </c>
      <c r="D25" s="5">
        <v>206984</v>
      </c>
      <c r="E25" s="5" t="s">
        <v>853</v>
      </c>
      <c r="F25" s="5" t="s">
        <v>868</v>
      </c>
      <c r="G25" s="5">
        <v>5000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4" t="s">
        <v>869</v>
      </c>
    </row>
    <row r="26" spans="1:20" ht="15.75" customHeight="1" x14ac:dyDescent="0.45">
      <c r="A26" s="8"/>
      <c r="B26" s="69" t="s">
        <v>32</v>
      </c>
      <c r="C26" s="62">
        <f>SUM(C22:C25)</f>
        <v>54471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.75" customHeight="1" x14ac:dyDescent="0.35"/>
    <row r="28" spans="1:20" ht="15.75" customHeight="1" x14ac:dyDescent="0.35"/>
    <row r="29" spans="1:20" ht="15.75" customHeight="1" x14ac:dyDescent="0.35">
      <c r="H29" s="97">
        <v>3</v>
      </c>
      <c r="I29" s="94"/>
    </row>
    <row r="30" spans="1:20" ht="15.75" customHeight="1" x14ac:dyDescent="0.45">
      <c r="A30" s="93" t="s">
        <v>870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20" ht="15.75" customHeight="1" x14ac:dyDescent="0.35">
      <c r="A31" s="10"/>
      <c r="B31" s="10"/>
      <c r="C31" s="10"/>
      <c r="D31" s="10"/>
      <c r="E31" s="10"/>
      <c r="F31" s="10"/>
      <c r="G31" s="91" t="s">
        <v>705</v>
      </c>
      <c r="H31" s="92"/>
      <c r="I31" s="92"/>
      <c r="J31" s="92"/>
      <c r="K31" s="87" t="s">
        <v>706</v>
      </c>
      <c r="L31" s="88"/>
      <c r="M31" s="88"/>
      <c r="N31" s="88"/>
      <c r="O31" s="88"/>
      <c r="P31" s="89"/>
      <c r="Q31" s="90" t="s">
        <v>707</v>
      </c>
      <c r="R31" s="89"/>
      <c r="S31" s="95" t="s">
        <v>708</v>
      </c>
      <c r="T31" s="98"/>
    </row>
    <row r="32" spans="1:20" ht="15.75" customHeight="1" x14ac:dyDescent="0.35">
      <c r="A32" s="4" t="s">
        <v>3</v>
      </c>
      <c r="B32" s="3" t="s">
        <v>709</v>
      </c>
      <c r="C32" s="3" t="s">
        <v>710</v>
      </c>
      <c r="D32" s="3" t="s">
        <v>6</v>
      </c>
      <c r="E32" s="3" t="s">
        <v>7</v>
      </c>
      <c r="F32" s="3" t="s">
        <v>711</v>
      </c>
      <c r="G32" s="5" t="s">
        <v>712</v>
      </c>
      <c r="H32" s="5" t="s">
        <v>713</v>
      </c>
      <c r="I32" s="5" t="s">
        <v>714</v>
      </c>
      <c r="J32" s="5" t="s">
        <v>715</v>
      </c>
      <c r="K32" s="31" t="s">
        <v>716</v>
      </c>
      <c r="L32" s="31" t="s">
        <v>717</v>
      </c>
      <c r="M32" s="31" t="s">
        <v>718</v>
      </c>
      <c r="N32" s="31" t="s">
        <v>719</v>
      </c>
      <c r="O32" s="31" t="s">
        <v>720</v>
      </c>
      <c r="P32" s="31" t="s">
        <v>721</v>
      </c>
      <c r="Q32" s="5" t="s">
        <v>722</v>
      </c>
      <c r="R32" s="5" t="s">
        <v>723</v>
      </c>
      <c r="S32" s="96"/>
      <c r="T32" s="96"/>
    </row>
    <row r="33" spans="1:20" ht="15.75" customHeight="1" x14ac:dyDescent="0.35">
      <c r="A33" s="5">
        <v>19</v>
      </c>
      <c r="B33" s="5" t="s">
        <v>871</v>
      </c>
      <c r="C33" s="5">
        <v>21000</v>
      </c>
      <c r="D33" s="5">
        <v>829703</v>
      </c>
      <c r="E33" s="5" t="s">
        <v>764</v>
      </c>
      <c r="F33" s="5" t="s">
        <v>872</v>
      </c>
      <c r="G33" s="5"/>
      <c r="H33" s="5"/>
      <c r="I33" s="5"/>
      <c r="J33" s="5"/>
      <c r="K33" s="5">
        <v>21000</v>
      </c>
      <c r="L33" s="5"/>
      <c r="M33" s="5"/>
      <c r="N33" s="5"/>
      <c r="O33" s="5"/>
      <c r="P33" s="5"/>
      <c r="Q33" s="5"/>
      <c r="R33" s="5"/>
      <c r="S33" s="5"/>
      <c r="T33" s="61" t="s">
        <v>873</v>
      </c>
    </row>
    <row r="34" spans="1:20" ht="15.75" customHeight="1" x14ac:dyDescent="0.45">
      <c r="B34" s="62" t="s">
        <v>32</v>
      </c>
      <c r="C34" s="62">
        <f>C33</f>
        <v>21000</v>
      </c>
    </row>
    <row r="35" spans="1:20" ht="15.75" customHeight="1" x14ac:dyDescent="0.35"/>
    <row r="36" spans="1:20" ht="15.75" customHeight="1" x14ac:dyDescent="0.35"/>
    <row r="37" spans="1:20" ht="15.75" customHeight="1" x14ac:dyDescent="0.35"/>
    <row r="38" spans="1:20" ht="15.75" customHeight="1" x14ac:dyDescent="0.35">
      <c r="H38" s="97">
        <v>4</v>
      </c>
      <c r="I38" s="94"/>
    </row>
    <row r="39" spans="1:20" ht="15.75" customHeight="1" x14ac:dyDescent="0.45">
      <c r="A39" s="93" t="s">
        <v>874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20" ht="15.75" customHeight="1" x14ac:dyDescent="0.35">
      <c r="A40" s="10"/>
      <c r="B40" s="10"/>
      <c r="C40" s="10"/>
      <c r="D40" s="10"/>
      <c r="E40" s="10"/>
      <c r="F40" s="10"/>
      <c r="G40" s="91" t="s">
        <v>705</v>
      </c>
      <c r="H40" s="92"/>
      <c r="I40" s="92"/>
      <c r="J40" s="92"/>
      <c r="K40" s="87" t="s">
        <v>706</v>
      </c>
      <c r="L40" s="88"/>
      <c r="M40" s="88"/>
      <c r="N40" s="88"/>
      <c r="O40" s="88"/>
      <c r="P40" s="89"/>
      <c r="Q40" s="90" t="s">
        <v>707</v>
      </c>
      <c r="R40" s="89"/>
      <c r="S40" s="95" t="s">
        <v>708</v>
      </c>
      <c r="T40" s="98"/>
    </row>
    <row r="41" spans="1:20" ht="15.75" customHeight="1" x14ac:dyDescent="0.35">
      <c r="A41" s="4" t="s">
        <v>3</v>
      </c>
      <c r="B41" s="3" t="s">
        <v>709</v>
      </c>
      <c r="C41" s="3" t="s">
        <v>710</v>
      </c>
      <c r="D41" s="3" t="s">
        <v>6</v>
      </c>
      <c r="E41" s="3" t="s">
        <v>7</v>
      </c>
      <c r="F41" s="3" t="s">
        <v>711</v>
      </c>
      <c r="G41" s="5" t="s">
        <v>712</v>
      </c>
      <c r="H41" s="5" t="s">
        <v>713</v>
      </c>
      <c r="I41" s="5" t="s">
        <v>714</v>
      </c>
      <c r="J41" s="5" t="s">
        <v>715</v>
      </c>
      <c r="K41" s="31" t="s">
        <v>716</v>
      </c>
      <c r="L41" s="31" t="s">
        <v>717</v>
      </c>
      <c r="M41" s="31" t="s">
        <v>718</v>
      </c>
      <c r="N41" s="31" t="s">
        <v>719</v>
      </c>
      <c r="O41" s="31" t="s">
        <v>720</v>
      </c>
      <c r="P41" s="31" t="s">
        <v>721</v>
      </c>
      <c r="Q41" s="5" t="s">
        <v>722</v>
      </c>
      <c r="R41" s="5" t="s">
        <v>723</v>
      </c>
      <c r="S41" s="96"/>
      <c r="T41" s="96"/>
    </row>
    <row r="42" spans="1:20" ht="15.75" customHeight="1" x14ac:dyDescent="0.35">
      <c r="A42" s="5">
        <v>192</v>
      </c>
      <c r="B42" s="5" t="s">
        <v>875</v>
      </c>
      <c r="C42" s="5">
        <v>1000</v>
      </c>
      <c r="D42" s="5">
        <v>996334</v>
      </c>
      <c r="E42" s="5" t="s">
        <v>876</v>
      </c>
      <c r="F42" s="5" t="s">
        <v>877</v>
      </c>
      <c r="G42" s="5"/>
      <c r="H42" s="5"/>
      <c r="I42" s="5"/>
      <c r="J42" s="5"/>
      <c r="K42" s="5">
        <v>1000</v>
      </c>
      <c r="L42" s="5"/>
      <c r="M42" s="5"/>
      <c r="N42" s="5"/>
      <c r="O42" s="5"/>
      <c r="P42" s="5"/>
      <c r="Q42" s="5"/>
      <c r="R42" s="5"/>
      <c r="S42" s="5"/>
      <c r="T42" s="5" t="s">
        <v>878</v>
      </c>
    </row>
    <row r="43" spans="1:20" ht="15.75" customHeight="1" x14ac:dyDescent="0.45">
      <c r="B43" s="69" t="s">
        <v>32</v>
      </c>
      <c r="C43" s="62">
        <f>SUM(C42)</f>
        <v>1000</v>
      </c>
    </row>
    <row r="44" spans="1:20" ht="15.75" customHeight="1" x14ac:dyDescent="0.35"/>
    <row r="45" spans="1:20" ht="15.75" customHeight="1" x14ac:dyDescent="0.35"/>
    <row r="46" spans="1:20" ht="15.75" customHeight="1" x14ac:dyDescent="0.35"/>
    <row r="47" spans="1:20" ht="15.75" customHeight="1" x14ac:dyDescent="0.35">
      <c r="H47" s="97">
        <v>5</v>
      </c>
      <c r="I47" s="94"/>
    </row>
    <row r="48" spans="1:20" ht="15.75" customHeight="1" x14ac:dyDescent="0.45">
      <c r="A48" s="93" t="s">
        <v>879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20" ht="15.75" customHeight="1" x14ac:dyDescent="0.35">
      <c r="A49" s="10"/>
      <c r="B49" s="10"/>
      <c r="C49" s="10"/>
      <c r="D49" s="10"/>
      <c r="E49" s="10"/>
      <c r="F49" s="10"/>
      <c r="G49" s="91" t="s">
        <v>705</v>
      </c>
      <c r="H49" s="92"/>
      <c r="I49" s="92"/>
      <c r="J49" s="92"/>
      <c r="K49" s="87" t="s">
        <v>706</v>
      </c>
      <c r="L49" s="88"/>
      <c r="M49" s="88"/>
      <c r="N49" s="88"/>
      <c r="O49" s="88"/>
      <c r="P49" s="89"/>
      <c r="Q49" s="90" t="s">
        <v>707</v>
      </c>
      <c r="R49" s="89"/>
      <c r="S49" s="95" t="s">
        <v>708</v>
      </c>
      <c r="T49" s="98"/>
    </row>
    <row r="50" spans="1:20" ht="15.75" customHeight="1" x14ac:dyDescent="0.35">
      <c r="A50" s="4" t="s">
        <v>3</v>
      </c>
      <c r="B50" s="3" t="s">
        <v>709</v>
      </c>
      <c r="C50" s="3" t="s">
        <v>710</v>
      </c>
      <c r="D50" s="3" t="s">
        <v>6</v>
      </c>
      <c r="E50" s="3" t="s">
        <v>7</v>
      </c>
      <c r="F50" s="3" t="s">
        <v>711</v>
      </c>
      <c r="G50" s="5" t="s">
        <v>712</v>
      </c>
      <c r="H50" s="5" t="s">
        <v>713</v>
      </c>
      <c r="I50" s="5" t="s">
        <v>714</v>
      </c>
      <c r="J50" s="5" t="s">
        <v>715</v>
      </c>
      <c r="K50" s="31" t="s">
        <v>716</v>
      </c>
      <c r="L50" s="31" t="s">
        <v>717</v>
      </c>
      <c r="M50" s="31" t="s">
        <v>718</v>
      </c>
      <c r="N50" s="31" t="s">
        <v>719</v>
      </c>
      <c r="O50" s="31" t="s">
        <v>720</v>
      </c>
      <c r="P50" s="31" t="s">
        <v>721</v>
      </c>
      <c r="Q50" s="5" t="s">
        <v>722</v>
      </c>
      <c r="R50" s="5" t="s">
        <v>723</v>
      </c>
      <c r="S50" s="96"/>
      <c r="T50" s="96"/>
    </row>
    <row r="51" spans="1:20" ht="15.75" customHeight="1" x14ac:dyDescent="0.35">
      <c r="A51" s="5">
        <v>204</v>
      </c>
      <c r="B51" s="5" t="s">
        <v>880</v>
      </c>
      <c r="C51" s="5">
        <v>2000</v>
      </c>
      <c r="D51" s="5">
        <v>996340</v>
      </c>
      <c r="E51" s="5" t="s">
        <v>810</v>
      </c>
      <c r="F51" s="5" t="s">
        <v>881</v>
      </c>
      <c r="G51" s="5"/>
      <c r="H51" s="5"/>
      <c r="I51" s="5"/>
      <c r="J51" s="5"/>
      <c r="K51" s="5">
        <v>2000</v>
      </c>
      <c r="L51" s="5"/>
      <c r="M51" s="5"/>
      <c r="N51" s="5"/>
      <c r="O51" s="5"/>
      <c r="P51" s="5"/>
      <c r="Q51" s="5"/>
      <c r="R51" s="5"/>
      <c r="S51" s="5"/>
      <c r="T51" s="5" t="s">
        <v>882</v>
      </c>
    </row>
    <row r="52" spans="1:20" ht="15.75" customHeight="1" x14ac:dyDescent="0.35">
      <c r="A52" s="5">
        <v>206</v>
      </c>
      <c r="B52" s="5" t="s">
        <v>883</v>
      </c>
      <c r="C52" s="5">
        <v>8720</v>
      </c>
      <c r="D52" s="5">
        <v>996341</v>
      </c>
      <c r="E52" s="5" t="s">
        <v>810</v>
      </c>
      <c r="F52" s="5" t="s">
        <v>881</v>
      </c>
      <c r="G52" s="5"/>
      <c r="H52" s="5"/>
      <c r="I52" s="5"/>
      <c r="J52" s="5"/>
      <c r="K52" s="5">
        <v>8720</v>
      </c>
      <c r="L52" s="5"/>
      <c r="M52" s="5"/>
      <c r="N52" s="5"/>
      <c r="O52" s="5"/>
      <c r="P52" s="5"/>
      <c r="Q52" s="5"/>
      <c r="R52" s="5"/>
      <c r="S52" s="5"/>
      <c r="T52" s="14" t="s">
        <v>884</v>
      </c>
    </row>
    <row r="53" spans="1:20" ht="15.75" customHeight="1" x14ac:dyDescent="0.35">
      <c r="A53" s="5">
        <v>308</v>
      </c>
      <c r="B53" s="5" t="s">
        <v>885</v>
      </c>
      <c r="C53" s="5">
        <v>500</v>
      </c>
      <c r="D53" s="5"/>
      <c r="E53" s="5" t="s">
        <v>886</v>
      </c>
      <c r="F53" s="5" t="s">
        <v>887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500</v>
      </c>
      <c r="T53" s="5" t="s">
        <v>888</v>
      </c>
    </row>
    <row r="54" spans="1:20" ht="15.75" customHeight="1" x14ac:dyDescent="0.35">
      <c r="A54" s="5">
        <v>309</v>
      </c>
      <c r="B54" s="5" t="s">
        <v>889</v>
      </c>
      <c r="C54" s="5">
        <v>500</v>
      </c>
      <c r="D54" s="5"/>
      <c r="E54" s="5" t="s">
        <v>886</v>
      </c>
      <c r="F54" s="5" t="s">
        <v>887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500</v>
      </c>
      <c r="T54" s="5" t="s">
        <v>888</v>
      </c>
    </row>
    <row r="55" spans="1:20" ht="15.75" customHeight="1" x14ac:dyDescent="0.35">
      <c r="A55" s="5">
        <v>311</v>
      </c>
      <c r="B55" s="5" t="s">
        <v>665</v>
      </c>
      <c r="C55" s="5">
        <v>294</v>
      </c>
      <c r="D55" s="5"/>
      <c r="E55" s="5" t="s">
        <v>886</v>
      </c>
      <c r="F55" s="5" t="s">
        <v>887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294</v>
      </c>
      <c r="T55" s="14" t="s">
        <v>890</v>
      </c>
    </row>
    <row r="56" spans="1:20" ht="15.75" customHeight="1" x14ac:dyDescent="0.45">
      <c r="B56" s="62" t="s">
        <v>32</v>
      </c>
      <c r="C56" s="62">
        <f>SUM(C51:C55)</f>
        <v>12014</v>
      </c>
    </row>
    <row r="57" spans="1:20" ht="15.75" customHeight="1" x14ac:dyDescent="0.35"/>
    <row r="58" spans="1:20" ht="15.75" customHeight="1" x14ac:dyDescent="0.35"/>
    <row r="59" spans="1:20" ht="15.75" customHeight="1" x14ac:dyDescent="0.35">
      <c r="H59" s="97">
        <v>6</v>
      </c>
      <c r="I59" s="94"/>
    </row>
    <row r="60" spans="1:20" ht="15.75" customHeight="1" x14ac:dyDescent="0.45">
      <c r="A60" s="93" t="s">
        <v>891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15.75" customHeight="1" x14ac:dyDescent="0.35">
      <c r="A61" s="10"/>
      <c r="B61" s="10"/>
      <c r="C61" s="10"/>
      <c r="D61" s="10"/>
      <c r="E61" s="10"/>
      <c r="F61" s="10"/>
      <c r="G61" s="91" t="s">
        <v>705</v>
      </c>
      <c r="H61" s="92"/>
      <c r="I61" s="92"/>
      <c r="J61" s="92"/>
      <c r="K61" s="87" t="s">
        <v>706</v>
      </c>
      <c r="L61" s="88"/>
      <c r="M61" s="88"/>
      <c r="N61" s="88"/>
      <c r="O61" s="88"/>
      <c r="P61" s="89"/>
      <c r="Q61" s="90" t="s">
        <v>707</v>
      </c>
      <c r="R61" s="89"/>
      <c r="S61" s="95" t="s">
        <v>708</v>
      </c>
    </row>
    <row r="62" spans="1:20" ht="15.75" customHeight="1" x14ac:dyDescent="0.35">
      <c r="A62" s="4" t="s">
        <v>3</v>
      </c>
      <c r="B62" s="3" t="s">
        <v>709</v>
      </c>
      <c r="C62" s="3" t="s">
        <v>710</v>
      </c>
      <c r="D62" s="3" t="s">
        <v>6</v>
      </c>
      <c r="E62" s="3" t="s">
        <v>7</v>
      </c>
      <c r="F62" s="3" t="s">
        <v>711</v>
      </c>
      <c r="G62" s="5" t="s">
        <v>712</v>
      </c>
      <c r="H62" s="5" t="s">
        <v>713</v>
      </c>
      <c r="I62" s="5" t="s">
        <v>714</v>
      </c>
      <c r="J62" s="5" t="s">
        <v>715</v>
      </c>
      <c r="K62" s="31" t="s">
        <v>716</v>
      </c>
      <c r="L62" s="31" t="s">
        <v>717</v>
      </c>
      <c r="M62" s="31" t="s">
        <v>718</v>
      </c>
      <c r="N62" s="31" t="s">
        <v>719</v>
      </c>
      <c r="O62" s="31" t="s">
        <v>720</v>
      </c>
      <c r="P62" s="31" t="s">
        <v>721</v>
      </c>
      <c r="Q62" s="5" t="s">
        <v>722</v>
      </c>
      <c r="R62" s="5" t="s">
        <v>723</v>
      </c>
      <c r="S62" s="96"/>
    </row>
    <row r="63" spans="1:20" ht="15.75" customHeight="1" x14ac:dyDescent="0.35">
      <c r="A63" s="5">
        <v>144</v>
      </c>
      <c r="B63" s="5" t="s">
        <v>892</v>
      </c>
      <c r="C63" s="5">
        <v>940</v>
      </c>
      <c r="D63" s="5"/>
      <c r="E63" s="5" t="s">
        <v>851</v>
      </c>
      <c r="F63" s="5" t="s">
        <v>893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940</v>
      </c>
      <c r="T63" s="5" t="s">
        <v>894</v>
      </c>
    </row>
    <row r="64" spans="1:20" ht="15.75" customHeight="1" x14ac:dyDescent="0.35">
      <c r="A64" s="5">
        <v>160</v>
      </c>
      <c r="B64" s="5" t="s">
        <v>895</v>
      </c>
      <c r="C64" s="5">
        <v>4843</v>
      </c>
      <c r="D64" s="5"/>
      <c r="E64" s="5" t="s">
        <v>823</v>
      </c>
      <c r="F64" s="5" t="s">
        <v>893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4843</v>
      </c>
      <c r="T64" s="66" t="s">
        <v>896</v>
      </c>
    </row>
    <row r="65" spans="1:20" ht="15" customHeight="1" x14ac:dyDescent="0.35">
      <c r="A65" s="5">
        <v>185</v>
      </c>
      <c r="B65" s="5" t="s">
        <v>897</v>
      </c>
      <c r="C65" s="5">
        <v>10631</v>
      </c>
      <c r="D65" s="5"/>
      <c r="E65" s="5" t="s">
        <v>898</v>
      </c>
      <c r="F65" s="5" t="s">
        <v>893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v>10631</v>
      </c>
      <c r="T65" s="65" t="s">
        <v>899</v>
      </c>
    </row>
    <row r="66" spans="1:20" ht="15" customHeight="1" x14ac:dyDescent="0.35">
      <c r="A66" s="5">
        <v>186</v>
      </c>
      <c r="B66" s="5" t="s">
        <v>900</v>
      </c>
      <c r="C66" s="5">
        <v>1000</v>
      </c>
      <c r="D66" s="5"/>
      <c r="E66" s="5" t="s">
        <v>898</v>
      </c>
      <c r="F66" s="5" t="s">
        <v>893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1000</v>
      </c>
      <c r="T66" s="65" t="s">
        <v>901</v>
      </c>
    </row>
    <row r="67" spans="1:20" ht="15" customHeight="1" x14ac:dyDescent="0.35">
      <c r="A67" s="5">
        <v>187</v>
      </c>
      <c r="B67" s="5" t="s">
        <v>797</v>
      </c>
      <c r="C67" s="5">
        <v>1970</v>
      </c>
      <c r="D67" s="5"/>
      <c r="E67" s="5" t="s">
        <v>898</v>
      </c>
      <c r="F67" s="5" t="s">
        <v>893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1970</v>
      </c>
      <c r="T67" s="65" t="s">
        <v>902</v>
      </c>
    </row>
    <row r="68" spans="1:20" ht="15.75" customHeight="1" x14ac:dyDescent="0.35">
      <c r="A68" s="5">
        <v>217</v>
      </c>
      <c r="B68" s="5" t="s">
        <v>237</v>
      </c>
      <c r="C68" s="5">
        <v>4296</v>
      </c>
      <c r="D68" s="5"/>
      <c r="E68" s="5" t="s">
        <v>903</v>
      </c>
      <c r="F68" s="5" t="s">
        <v>893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4296</v>
      </c>
      <c r="T68" s="5" t="s">
        <v>904</v>
      </c>
    </row>
    <row r="69" spans="1:20" ht="15.75" customHeight="1" x14ac:dyDescent="0.35">
      <c r="A69" s="5">
        <v>234</v>
      </c>
      <c r="B69" s="5" t="s">
        <v>905</v>
      </c>
      <c r="C69" s="5">
        <v>2596</v>
      </c>
      <c r="D69" s="5">
        <v>206976</v>
      </c>
      <c r="E69" s="5" t="s">
        <v>906</v>
      </c>
      <c r="F69" s="5" t="s">
        <v>893</v>
      </c>
      <c r="G69" s="5">
        <v>2596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907</v>
      </c>
    </row>
    <row r="70" spans="1:20" ht="15.75" customHeight="1" x14ac:dyDescent="0.35">
      <c r="A70" s="5">
        <v>249</v>
      </c>
      <c r="B70" s="5" t="s">
        <v>665</v>
      </c>
      <c r="C70" s="5">
        <v>265</v>
      </c>
      <c r="D70" s="5"/>
      <c r="E70" s="5" t="s">
        <v>908</v>
      </c>
      <c r="F70" s="5" t="s">
        <v>893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v>265</v>
      </c>
      <c r="T70" s="14" t="s">
        <v>909</v>
      </c>
    </row>
    <row r="71" spans="1:20" ht="15.75" customHeight="1" x14ac:dyDescent="0.45">
      <c r="B71" s="62" t="s">
        <v>32</v>
      </c>
      <c r="C71" s="62">
        <f>SUM(C63:C70)</f>
        <v>26541</v>
      </c>
    </row>
    <row r="72" spans="1:20" ht="15.75" customHeight="1" x14ac:dyDescent="0.35"/>
    <row r="73" spans="1:20" ht="15.75" customHeight="1" x14ac:dyDescent="0.35"/>
    <row r="74" spans="1:20" ht="15.75" customHeight="1" x14ac:dyDescent="0.35"/>
    <row r="75" spans="1:20" ht="15.75" customHeight="1" x14ac:dyDescent="0.35"/>
    <row r="76" spans="1:20" ht="15.75" customHeight="1" x14ac:dyDescent="0.35"/>
    <row r="77" spans="1:20" ht="15.75" customHeight="1" x14ac:dyDescent="0.35"/>
    <row r="78" spans="1:20" ht="15.75" customHeight="1" x14ac:dyDescent="0.35"/>
    <row r="79" spans="1:20" ht="15.75" customHeight="1" x14ac:dyDescent="0.35"/>
    <row r="80" spans="1:2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42">
    <mergeCell ref="H47:I47"/>
    <mergeCell ref="H29:I29"/>
    <mergeCell ref="H38:I38"/>
    <mergeCell ref="A39:S39"/>
    <mergeCell ref="G40:J40"/>
    <mergeCell ref="K40:P40"/>
    <mergeCell ref="Q40:R40"/>
    <mergeCell ref="T49:T50"/>
    <mergeCell ref="S49:S50"/>
    <mergeCell ref="T40:T41"/>
    <mergeCell ref="T20:T21"/>
    <mergeCell ref="S20:S21"/>
    <mergeCell ref="S31:S32"/>
    <mergeCell ref="T31:T32"/>
    <mergeCell ref="A48:S48"/>
    <mergeCell ref="G49:J49"/>
    <mergeCell ref="K49:P49"/>
    <mergeCell ref="Q49:R49"/>
    <mergeCell ref="A30:S30"/>
    <mergeCell ref="S40:S41"/>
    <mergeCell ref="G31:J31"/>
    <mergeCell ref="K31:P31"/>
    <mergeCell ref="Q31:R31"/>
    <mergeCell ref="H1:I1"/>
    <mergeCell ref="A4:S4"/>
    <mergeCell ref="G5:J5"/>
    <mergeCell ref="K5:P5"/>
    <mergeCell ref="Q5:R5"/>
    <mergeCell ref="S5:S6"/>
    <mergeCell ref="T5:T6"/>
    <mergeCell ref="H3:I3"/>
    <mergeCell ref="H18:I18"/>
    <mergeCell ref="G20:J20"/>
    <mergeCell ref="K20:P20"/>
    <mergeCell ref="Q20:R20"/>
    <mergeCell ref="A19:S19"/>
    <mergeCell ref="H59:I59"/>
    <mergeCell ref="A60:S60"/>
    <mergeCell ref="G61:J61"/>
    <mergeCell ref="K61:P61"/>
    <mergeCell ref="Q61:R61"/>
    <mergeCell ref="S61:S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DEBARSHI</dc:creator>
  <cp:lastModifiedBy>lenovo</cp:lastModifiedBy>
  <dcterms:created xsi:type="dcterms:W3CDTF">2023-05-27T14:39:38Z</dcterms:created>
  <dcterms:modified xsi:type="dcterms:W3CDTF">2023-07-27T09:19:08Z</dcterms:modified>
</cp:coreProperties>
</file>